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1432" windowHeight="4776"/>
  </bookViews>
  <sheets>
    <sheet name="Dane dot. zatrudnienia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7" l="1"/>
  <c r="F29" i="7"/>
  <c r="H7" i="7"/>
  <c r="K7" i="7" s="1"/>
  <c r="H8" i="7"/>
  <c r="K8" i="7" s="1"/>
  <c r="H9" i="7"/>
  <c r="K9" i="7" s="1"/>
  <c r="H10" i="7"/>
  <c r="H11" i="7"/>
  <c r="K11" i="7" s="1"/>
  <c r="H12" i="7"/>
  <c r="K12" i="7" s="1"/>
  <c r="H13" i="7"/>
  <c r="H14" i="7"/>
  <c r="H15" i="7"/>
  <c r="K15" i="7" s="1"/>
  <c r="H16" i="7"/>
  <c r="H17" i="7"/>
  <c r="K17" i="7" s="1"/>
  <c r="H18" i="7"/>
  <c r="K18" i="7" s="1"/>
  <c r="H19" i="7"/>
  <c r="K19" i="7" s="1"/>
  <c r="H20" i="7"/>
  <c r="K20" i="7" s="1"/>
  <c r="H21" i="7"/>
  <c r="K21" i="7" s="1"/>
  <c r="H22" i="7"/>
  <c r="H6" i="7"/>
  <c r="K10" i="7"/>
  <c r="K13" i="7"/>
  <c r="K14" i="7"/>
  <c r="K16" i="7"/>
  <c r="K22" i="7"/>
  <c r="K6" i="7"/>
  <c r="E29" i="7"/>
  <c r="G29" i="7"/>
  <c r="H29" i="7"/>
  <c r="I29" i="7"/>
  <c r="J29" i="7"/>
  <c r="K29" i="7"/>
  <c r="L29" i="7"/>
  <c r="L36" i="7" s="1"/>
  <c r="M29" i="7"/>
  <c r="M36" i="7" s="1"/>
  <c r="N29" i="7"/>
  <c r="N36" i="7" s="1"/>
  <c r="O29" i="7"/>
  <c r="O36" i="7" s="1"/>
  <c r="P29" i="7"/>
  <c r="P36" i="7" s="1"/>
  <c r="Q29" i="7"/>
  <c r="R29" i="7"/>
  <c r="S29" i="7"/>
  <c r="L23" i="7"/>
  <c r="M23" i="7"/>
  <c r="N23" i="7"/>
  <c r="O23" i="7"/>
  <c r="P23" i="7"/>
  <c r="Q23" i="7"/>
  <c r="R23" i="7"/>
  <c r="S23" i="7"/>
  <c r="Q36" i="7"/>
  <c r="R36" i="7"/>
  <c r="S36" i="7"/>
  <c r="E36" i="7"/>
  <c r="G36" i="7"/>
  <c r="I36" i="7"/>
  <c r="J36" i="7"/>
  <c r="D36" i="7"/>
  <c r="D29" i="7"/>
  <c r="E23" i="7"/>
  <c r="F23" i="7"/>
  <c r="G23" i="7"/>
  <c r="I23" i="7"/>
  <c r="J23" i="7"/>
  <c r="D23" i="7"/>
  <c r="H23" i="7" l="1"/>
  <c r="H36" i="7" s="1"/>
  <c r="K23" i="7"/>
  <c r="K36" i="7" s="1"/>
</calcChain>
</file>

<file path=xl/sharedStrings.xml><?xml version="1.0" encoding="utf-8"?>
<sst xmlns="http://schemas.openxmlformats.org/spreadsheetml/2006/main" count="65" uniqueCount="47">
  <si>
    <t>Razem</t>
  </si>
  <si>
    <t>L.p.</t>
  </si>
  <si>
    <t>Garnizony, 
szkoły policyjne, 
CLKP, KGP</t>
  </si>
  <si>
    <t>Ogółem</t>
  </si>
  <si>
    <t>Kobiety w służbach</t>
  </si>
  <si>
    <t>Mężczyźni w służbach</t>
  </si>
  <si>
    <t>Funkcjonariusze</t>
  </si>
  <si>
    <t>Korpus Służby Cywilnej</t>
  </si>
  <si>
    <t>Pozostali pracownicy cywilni</t>
  </si>
  <si>
    <t>Funkcjonariuszki</t>
  </si>
  <si>
    <t>służba kryminalna
(śledcza,
spraw wewnetrznych, zwalczania cyberprzestępczości)</t>
  </si>
  <si>
    <t>służba prewencyjna</t>
  </si>
  <si>
    <t>służba wspomagająca</t>
  </si>
  <si>
    <t>służba kontrterrorystyczna</t>
  </si>
  <si>
    <t xml:space="preserve">Dolnośląski (KWP we Wrocławiu) </t>
  </si>
  <si>
    <t xml:space="preserve">Kujawsko-pomorski (KWP w Bydgoszczy) </t>
  </si>
  <si>
    <t>Lubelski (KWP w Lublinie)</t>
  </si>
  <si>
    <t>Lubuski (KWP w Gorzowie Wlkp.)</t>
  </si>
  <si>
    <t xml:space="preserve">Łódzki (KWP w Łodzi) </t>
  </si>
  <si>
    <t xml:space="preserve">Małopolski (KWP w Krakowie) </t>
  </si>
  <si>
    <t>Mazowiecki (KWP zs. w Radomiu)</t>
  </si>
  <si>
    <t>Opolski (KWP w Opolu)</t>
  </si>
  <si>
    <t>Podkarpacki (KWP w Rzeszowie)</t>
  </si>
  <si>
    <t>Podlaski (KWP w Białymstoku)</t>
  </si>
  <si>
    <t xml:space="preserve">Pomorski (KWP w Gdańsku) </t>
  </si>
  <si>
    <t xml:space="preserve">Śląski (KWP w Katowicach) </t>
  </si>
  <si>
    <t xml:space="preserve">Świętokrzyski (KWP w Kielcach) </t>
  </si>
  <si>
    <t>Warmińsko-mazurski (KWP w Olsztynie)</t>
  </si>
  <si>
    <t>Wielkopolski (KWP w Poznaniu)</t>
  </si>
  <si>
    <t xml:space="preserve">Zachodniopomorski (KWP w Szczecinie) </t>
  </si>
  <si>
    <t>Komenda Stołeczna Policji</t>
  </si>
  <si>
    <t xml:space="preserve">Razem garnizony: </t>
  </si>
  <si>
    <t>CSP w Legionowie</t>
  </si>
  <si>
    <t>SP w Pile</t>
  </si>
  <si>
    <t>SP w Słupsku</t>
  </si>
  <si>
    <t>SP w Katowicach</t>
  </si>
  <si>
    <t xml:space="preserve">Razem szkoły policyjne: </t>
  </si>
  <si>
    <t>Centralne Laboratorium Kryminalistyczne Policji</t>
  </si>
  <si>
    <t>Centralne Biuro Śledcze Policji</t>
  </si>
  <si>
    <t>Biuro Spraw Wewnętrznych Policji</t>
  </si>
  <si>
    <t>Centralny Pododdział Kontrterrorystyczny Policji</t>
  </si>
  <si>
    <t xml:space="preserve">Komenda Główna Policji </t>
  </si>
  <si>
    <t xml:space="preserve">Ogółem: </t>
  </si>
  <si>
    <t xml:space="preserve">Centralne Biuro Zwalczania Cyberprzestępczości </t>
  </si>
  <si>
    <t>AP w Szczytnie</t>
  </si>
  <si>
    <t>,</t>
  </si>
  <si>
    <t>*Dane sporządzone na dzień 31 grudnia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</si>
</sst>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b/>
      <sz val="10"/>
      <color rgb="FF333333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39">
    <xf numFmtId="0" fontId="0" fillId="0" borderId="0" xfId="0"/>
    <xf numFmtId="0" fontId="4" fillId="0" borderId="0" xfId="2" applyFont="1" applyFill="1" applyAlignment="1">
      <alignment horizontal="left" vertical="center"/>
    </xf>
    <xf numFmtId="0" fontId="4" fillId="0" borderId="0" xfId="2" applyFont="1"/>
    <xf numFmtId="0" fontId="4" fillId="0" borderId="3" xfId="2" applyFont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3" borderId="7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8" xfId="2" applyFont="1" applyFill="1" applyBorder="1" applyAlignment="1">
      <alignment horizontal="right" vertical="center"/>
    </xf>
    <xf numFmtId="0" fontId="4" fillId="0" borderId="0" xfId="2" applyFont="1" applyAlignment="1" applyProtection="1">
      <alignment horizontal="right" vertical="top"/>
    </xf>
    <xf numFmtId="0" fontId="4" fillId="0" borderId="0" xfId="2" applyFont="1" applyBorder="1" applyAlignment="1" applyProtection="1">
      <alignment vertical="top" wrapText="1"/>
    </xf>
    <xf numFmtId="0" fontId="4" fillId="0" borderId="0" xfId="2" applyFont="1" applyAlignment="1">
      <alignment wrapText="1"/>
    </xf>
    <xf numFmtId="0" fontId="8" fillId="0" borderId="0" xfId="2" applyFont="1"/>
    <xf numFmtId="0" fontId="4" fillId="0" borderId="7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 indent="1"/>
    </xf>
    <xf numFmtId="0" fontId="4" fillId="0" borderId="7" xfId="2" applyFont="1" applyFill="1" applyBorder="1" applyAlignment="1">
      <alignment horizontal="left" vertical="center" indent="1"/>
    </xf>
    <xf numFmtId="3" fontId="4" fillId="0" borderId="7" xfId="2" applyNumberFormat="1" applyFont="1" applyBorder="1" applyAlignment="1">
      <alignment horizontal="right" vertical="center" indent="1"/>
    </xf>
    <xf numFmtId="3" fontId="4" fillId="0" borderId="7" xfId="2" applyNumberFormat="1" applyFont="1" applyFill="1" applyBorder="1" applyAlignment="1">
      <alignment horizontal="right" vertical="center" indent="1"/>
    </xf>
    <xf numFmtId="3" fontId="6" fillId="0" borderId="3" xfId="3" applyNumberFormat="1" applyFont="1" applyFill="1" applyBorder="1" applyAlignment="1">
      <alignment horizontal="right" vertical="center" wrapText="1" indent="1" readingOrder="1"/>
    </xf>
    <xf numFmtId="3" fontId="6" fillId="0" borderId="7" xfId="3" applyNumberFormat="1" applyFont="1" applyFill="1" applyBorder="1" applyAlignment="1">
      <alignment horizontal="right" vertical="center" wrapText="1" indent="1" readingOrder="1"/>
    </xf>
    <xf numFmtId="3" fontId="7" fillId="3" borderId="4" xfId="3" applyNumberFormat="1" applyFont="1" applyFill="1" applyBorder="1" applyAlignment="1">
      <alignment horizontal="right" vertical="center" wrapText="1" indent="1" readingOrder="1"/>
    </xf>
    <xf numFmtId="3" fontId="5" fillId="3" borderId="7" xfId="2" applyNumberFormat="1" applyFont="1" applyFill="1" applyBorder="1" applyAlignment="1">
      <alignment horizontal="right" vertical="center" indent="1"/>
    </xf>
    <xf numFmtId="3" fontId="5" fillId="2" borderId="8" xfId="2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5" fillId="2" borderId="7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vertical="center" wrapText="1" readingOrder="1"/>
    </xf>
    <xf numFmtId="2" fontId="4" fillId="0" borderId="0" xfId="2" applyNumberFormat="1" applyFont="1"/>
    <xf numFmtId="2" fontId="4" fillId="0" borderId="0" xfId="1" applyNumberFormat="1" applyFont="1"/>
    <xf numFmtId="1" fontId="4" fillId="0" borderId="0" xfId="1" applyNumberFormat="1" applyFont="1"/>
    <xf numFmtId="1" fontId="4" fillId="0" borderId="0" xfId="2" applyNumberFormat="1" applyFont="1"/>
    <xf numFmtId="0" fontId="5" fillId="2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</cellXfs>
  <cellStyles count="4">
    <cellStyle name="Normal" xfId="3"/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mruColors>
      <color rgb="FF99CC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abSelected="1" topLeftCell="C1" zoomScale="70" zoomScaleNormal="70" zoomScaleSheetLayoutView="70" workbookViewId="0">
      <selection activeCell="D38" sqref="D38:AB48"/>
    </sheetView>
  </sheetViews>
  <sheetFormatPr defaultColWidth="9.109375" defaultRowHeight="13.2" x14ac:dyDescent="0.25"/>
  <cols>
    <col min="1" max="1" width="2" style="2" customWidth="1"/>
    <col min="2" max="2" width="7.88671875" style="2" customWidth="1"/>
    <col min="3" max="3" width="42.6640625" style="2" customWidth="1"/>
    <col min="4" max="4" width="18.5546875" style="2" customWidth="1"/>
    <col min="5" max="5" width="10.44140625" style="2" bestFit="1" customWidth="1"/>
    <col min="6" max="6" width="12.44140625" style="2" customWidth="1"/>
    <col min="7" max="7" width="16.88671875" style="2" customWidth="1"/>
    <col min="8" max="8" width="8.44140625" style="2" customWidth="1"/>
    <col min="9" max="9" width="10.109375" style="2" customWidth="1"/>
    <col min="10" max="10" width="11" style="2" customWidth="1"/>
    <col min="11" max="11" width="10.6640625" style="2" customWidth="1"/>
    <col min="12" max="12" width="18" style="2" customWidth="1"/>
    <col min="13" max="13" width="10.44140625" style="2" customWidth="1"/>
    <col min="14" max="14" width="12.6640625" style="2" customWidth="1"/>
    <col min="15" max="15" width="16.6640625" style="2" customWidth="1"/>
    <col min="16" max="16" width="9.109375" style="2"/>
    <col min="17" max="17" width="9.88671875" style="2" customWidth="1"/>
    <col min="18" max="18" width="10.44140625" style="2" customWidth="1"/>
    <col min="19" max="19" width="9.109375" style="2"/>
    <col min="20" max="20" width="18" style="2" customWidth="1"/>
    <col min="21" max="21" width="10.44140625" style="2" bestFit="1" customWidth="1"/>
    <col min="22" max="22" width="11.5546875" style="2" bestFit="1" customWidth="1"/>
    <col min="23" max="23" width="16.109375" style="2" bestFit="1" customWidth="1"/>
    <col min="24" max="24" width="9.109375" style="2"/>
    <col min="25" max="25" width="9.109375" style="2" customWidth="1"/>
    <col min="26" max="26" width="10.6640625" style="2" customWidth="1"/>
    <col min="27" max="27" width="10.5546875" style="2" customWidth="1"/>
    <col min="28" max="16384" width="9.109375" style="2"/>
  </cols>
  <sheetData>
    <row r="1" spans="2:27" x14ac:dyDescent="0.25">
      <c r="C1" s="1"/>
      <c r="D1" s="1"/>
      <c r="E1" s="1"/>
      <c r="F1" s="1"/>
      <c r="G1" s="1"/>
      <c r="H1" s="1"/>
      <c r="I1" s="1"/>
      <c r="J1" s="1"/>
      <c r="K1" s="1"/>
    </row>
    <row r="2" spans="2:27" ht="13.8" thickBot="1" x14ac:dyDescent="0.3"/>
    <row r="3" spans="2:27" ht="12.75" customHeight="1" thickTop="1" x14ac:dyDescent="0.25">
      <c r="B3" s="36" t="s">
        <v>1</v>
      </c>
      <c r="C3" s="37" t="s">
        <v>2</v>
      </c>
      <c r="D3" s="37" t="s">
        <v>3</v>
      </c>
      <c r="E3" s="37"/>
      <c r="F3" s="37"/>
      <c r="G3" s="37"/>
      <c r="H3" s="37"/>
      <c r="I3" s="37"/>
      <c r="J3" s="37"/>
      <c r="K3" s="38"/>
      <c r="L3" s="36" t="s">
        <v>4</v>
      </c>
      <c r="M3" s="37"/>
      <c r="N3" s="37"/>
      <c r="O3" s="37"/>
      <c r="P3" s="37"/>
      <c r="Q3" s="37"/>
      <c r="R3" s="37"/>
      <c r="S3" s="38"/>
      <c r="T3" s="36" t="s">
        <v>5</v>
      </c>
      <c r="U3" s="37"/>
      <c r="V3" s="37"/>
      <c r="W3" s="37"/>
      <c r="X3" s="37"/>
      <c r="Y3" s="37"/>
      <c r="Z3" s="37"/>
      <c r="AA3" s="38"/>
    </row>
    <row r="4" spans="2:27" x14ac:dyDescent="0.25">
      <c r="B4" s="35"/>
      <c r="C4" s="32"/>
      <c r="D4" s="32" t="s">
        <v>6</v>
      </c>
      <c r="E4" s="32"/>
      <c r="F4" s="32"/>
      <c r="G4" s="32"/>
      <c r="H4" s="32"/>
      <c r="I4" s="32" t="s">
        <v>7</v>
      </c>
      <c r="J4" s="32" t="s">
        <v>8</v>
      </c>
      <c r="K4" s="34" t="s">
        <v>3</v>
      </c>
      <c r="L4" s="35" t="s">
        <v>9</v>
      </c>
      <c r="M4" s="32"/>
      <c r="N4" s="32"/>
      <c r="O4" s="32"/>
      <c r="P4" s="32"/>
      <c r="Q4" s="32" t="s">
        <v>7</v>
      </c>
      <c r="R4" s="32" t="s">
        <v>8</v>
      </c>
      <c r="S4" s="34" t="s">
        <v>3</v>
      </c>
      <c r="T4" s="35" t="s">
        <v>6</v>
      </c>
      <c r="U4" s="32"/>
      <c r="V4" s="32"/>
      <c r="W4" s="32"/>
      <c r="X4" s="32"/>
      <c r="Y4" s="32" t="s">
        <v>7</v>
      </c>
      <c r="Z4" s="32" t="s">
        <v>8</v>
      </c>
      <c r="AA4" s="34" t="s">
        <v>3</v>
      </c>
    </row>
    <row r="5" spans="2:27" ht="72.75" customHeight="1" x14ac:dyDescent="0.25">
      <c r="B5" s="35"/>
      <c r="C5" s="32"/>
      <c r="D5" s="25" t="s">
        <v>10</v>
      </c>
      <c r="E5" s="25" t="s">
        <v>11</v>
      </c>
      <c r="F5" s="25" t="s">
        <v>12</v>
      </c>
      <c r="G5" s="25" t="s">
        <v>13</v>
      </c>
      <c r="H5" s="25" t="s">
        <v>0</v>
      </c>
      <c r="I5" s="32"/>
      <c r="J5" s="32"/>
      <c r="K5" s="34"/>
      <c r="L5" s="26" t="s">
        <v>10</v>
      </c>
      <c r="M5" s="25" t="s">
        <v>11</v>
      </c>
      <c r="N5" s="25" t="s">
        <v>12</v>
      </c>
      <c r="O5" s="25" t="s">
        <v>13</v>
      </c>
      <c r="P5" s="25" t="s">
        <v>0</v>
      </c>
      <c r="Q5" s="32"/>
      <c r="R5" s="32"/>
      <c r="S5" s="34"/>
      <c r="T5" s="26" t="s">
        <v>10</v>
      </c>
      <c r="U5" s="25" t="s">
        <v>11</v>
      </c>
      <c r="V5" s="25" t="s">
        <v>12</v>
      </c>
      <c r="W5" s="25" t="s">
        <v>13</v>
      </c>
      <c r="X5" s="25" t="s">
        <v>0</v>
      </c>
      <c r="Y5" s="32"/>
      <c r="Z5" s="32"/>
      <c r="AA5" s="34"/>
    </row>
    <row r="6" spans="2:27" x14ac:dyDescent="0.25">
      <c r="B6" s="3">
        <v>1</v>
      </c>
      <c r="C6" s="13" t="s">
        <v>14</v>
      </c>
      <c r="D6" s="16">
        <v>2235</v>
      </c>
      <c r="E6" s="16">
        <v>4402</v>
      </c>
      <c r="F6" s="16">
        <v>224</v>
      </c>
      <c r="G6" s="16">
        <v>46</v>
      </c>
      <c r="H6" s="17">
        <f>SUM(D6:G6)</f>
        <v>6907</v>
      </c>
      <c r="I6" s="16">
        <v>790</v>
      </c>
      <c r="J6" s="16">
        <v>900</v>
      </c>
      <c r="K6" s="20">
        <f>H6+I6+J6</f>
        <v>8597</v>
      </c>
      <c r="L6" s="18">
        <v>583</v>
      </c>
      <c r="M6" s="19">
        <v>1015</v>
      </c>
      <c r="N6" s="19">
        <v>56</v>
      </c>
      <c r="O6" s="19"/>
      <c r="P6" s="17">
        <v>1654</v>
      </c>
      <c r="Q6" s="19">
        <v>663</v>
      </c>
      <c r="R6" s="19">
        <v>604</v>
      </c>
      <c r="S6" s="20">
        <v>2921</v>
      </c>
      <c r="T6" s="18">
        <v>1652</v>
      </c>
      <c r="U6" s="19">
        <v>3387</v>
      </c>
      <c r="V6" s="19">
        <v>168</v>
      </c>
      <c r="W6" s="19">
        <v>46</v>
      </c>
      <c r="X6" s="19">
        <v>5253</v>
      </c>
      <c r="Y6" s="19">
        <v>127</v>
      </c>
      <c r="Z6" s="19">
        <v>296</v>
      </c>
      <c r="AA6" s="20">
        <v>5676</v>
      </c>
    </row>
    <row r="7" spans="2:27" x14ac:dyDescent="0.25">
      <c r="B7" s="3">
        <v>2</v>
      </c>
      <c r="C7" s="13" t="s">
        <v>15</v>
      </c>
      <c r="D7" s="16">
        <v>1504</v>
      </c>
      <c r="E7" s="16">
        <v>3194</v>
      </c>
      <c r="F7" s="16">
        <v>196</v>
      </c>
      <c r="G7" s="16">
        <v>29</v>
      </c>
      <c r="H7" s="17">
        <f t="shared" ref="H7:H22" si="0">SUM(D7:G7)</f>
        <v>4923</v>
      </c>
      <c r="I7" s="16">
        <v>685</v>
      </c>
      <c r="J7" s="16">
        <v>528</v>
      </c>
      <c r="K7" s="20">
        <f t="shared" ref="K7:K22" si="1">H7+I7+J7</f>
        <v>6136</v>
      </c>
      <c r="L7" s="18">
        <v>329</v>
      </c>
      <c r="M7" s="19">
        <v>450</v>
      </c>
      <c r="N7" s="19">
        <v>53</v>
      </c>
      <c r="O7" s="19"/>
      <c r="P7" s="17">
        <v>832</v>
      </c>
      <c r="Q7" s="19">
        <v>540</v>
      </c>
      <c r="R7" s="19">
        <v>328</v>
      </c>
      <c r="S7" s="20">
        <v>1700</v>
      </c>
      <c r="T7" s="18">
        <v>1175</v>
      </c>
      <c r="U7" s="19">
        <v>2744</v>
      </c>
      <c r="V7" s="19">
        <v>143</v>
      </c>
      <c r="W7" s="19">
        <v>29</v>
      </c>
      <c r="X7" s="19">
        <v>4091</v>
      </c>
      <c r="Y7" s="19">
        <v>145</v>
      </c>
      <c r="Z7" s="19">
        <v>200</v>
      </c>
      <c r="AA7" s="20">
        <v>4436</v>
      </c>
    </row>
    <row r="8" spans="2:27" x14ac:dyDescent="0.25">
      <c r="B8" s="3">
        <v>3</v>
      </c>
      <c r="C8" s="13" t="s">
        <v>16</v>
      </c>
      <c r="D8" s="16">
        <v>1617</v>
      </c>
      <c r="E8" s="16">
        <v>3277</v>
      </c>
      <c r="F8" s="16">
        <v>131</v>
      </c>
      <c r="G8" s="16">
        <v>29</v>
      </c>
      <c r="H8" s="17">
        <f t="shared" si="0"/>
        <v>5054</v>
      </c>
      <c r="I8" s="16">
        <v>729</v>
      </c>
      <c r="J8" s="16">
        <v>559</v>
      </c>
      <c r="K8" s="20">
        <f t="shared" si="1"/>
        <v>6342</v>
      </c>
      <c r="L8" s="18">
        <v>363</v>
      </c>
      <c r="M8" s="19">
        <v>564</v>
      </c>
      <c r="N8" s="19">
        <v>47</v>
      </c>
      <c r="O8" s="19"/>
      <c r="P8" s="17">
        <v>974</v>
      </c>
      <c r="Q8" s="19">
        <v>571</v>
      </c>
      <c r="R8" s="19">
        <v>342</v>
      </c>
      <c r="S8" s="20">
        <v>1887</v>
      </c>
      <c r="T8" s="18">
        <v>1254</v>
      </c>
      <c r="U8" s="19">
        <v>2713</v>
      </c>
      <c r="V8" s="19">
        <v>84</v>
      </c>
      <c r="W8" s="19">
        <v>29</v>
      </c>
      <c r="X8" s="19">
        <v>4080</v>
      </c>
      <c r="Y8" s="19">
        <v>158</v>
      </c>
      <c r="Z8" s="19">
        <v>217</v>
      </c>
      <c r="AA8" s="20">
        <v>4455</v>
      </c>
    </row>
    <row r="9" spans="2:27" x14ac:dyDescent="0.25">
      <c r="B9" s="3">
        <v>4</v>
      </c>
      <c r="C9" s="13" t="s">
        <v>17</v>
      </c>
      <c r="D9" s="16">
        <v>823</v>
      </c>
      <c r="E9" s="16">
        <v>1595</v>
      </c>
      <c r="F9" s="16">
        <v>77</v>
      </c>
      <c r="G9" s="16">
        <v>26</v>
      </c>
      <c r="H9" s="17">
        <f t="shared" si="0"/>
        <v>2521</v>
      </c>
      <c r="I9" s="16">
        <v>505</v>
      </c>
      <c r="J9" s="16">
        <v>222</v>
      </c>
      <c r="K9" s="20">
        <f t="shared" si="1"/>
        <v>3248</v>
      </c>
      <c r="L9" s="18">
        <v>227</v>
      </c>
      <c r="M9" s="19">
        <v>405</v>
      </c>
      <c r="N9" s="19">
        <v>36</v>
      </c>
      <c r="O9" s="19"/>
      <c r="P9" s="17">
        <v>668</v>
      </c>
      <c r="Q9" s="19">
        <v>424</v>
      </c>
      <c r="R9" s="19">
        <v>144</v>
      </c>
      <c r="S9" s="20">
        <v>1236</v>
      </c>
      <c r="T9" s="18">
        <v>596</v>
      </c>
      <c r="U9" s="19">
        <v>1190</v>
      </c>
      <c r="V9" s="19">
        <v>41</v>
      </c>
      <c r="W9" s="19">
        <v>26</v>
      </c>
      <c r="X9" s="19">
        <v>1853</v>
      </c>
      <c r="Y9" s="19">
        <v>81</v>
      </c>
      <c r="Z9" s="19">
        <v>78</v>
      </c>
      <c r="AA9" s="20">
        <v>2012</v>
      </c>
    </row>
    <row r="10" spans="2:27" x14ac:dyDescent="0.25">
      <c r="B10" s="3">
        <v>5</v>
      </c>
      <c r="C10" s="13" t="s">
        <v>18</v>
      </c>
      <c r="D10" s="16">
        <v>1974</v>
      </c>
      <c r="E10" s="16">
        <v>3649</v>
      </c>
      <c r="F10" s="16">
        <v>204</v>
      </c>
      <c r="G10" s="16">
        <v>44</v>
      </c>
      <c r="H10" s="17">
        <f t="shared" si="0"/>
        <v>5871</v>
      </c>
      <c r="I10" s="16">
        <v>843</v>
      </c>
      <c r="J10" s="16">
        <v>756</v>
      </c>
      <c r="K10" s="20">
        <f t="shared" si="1"/>
        <v>7470</v>
      </c>
      <c r="L10" s="18">
        <v>597</v>
      </c>
      <c r="M10" s="19">
        <v>851</v>
      </c>
      <c r="N10" s="19">
        <v>63</v>
      </c>
      <c r="O10" s="19"/>
      <c r="P10" s="17">
        <v>1511</v>
      </c>
      <c r="Q10" s="19">
        <v>705</v>
      </c>
      <c r="R10" s="19">
        <v>432</v>
      </c>
      <c r="S10" s="20">
        <v>2648</v>
      </c>
      <c r="T10" s="18">
        <v>1377</v>
      </c>
      <c r="U10" s="19">
        <v>2798</v>
      </c>
      <c r="V10" s="19">
        <v>141</v>
      </c>
      <c r="W10" s="19">
        <v>44</v>
      </c>
      <c r="X10" s="19">
        <v>4360</v>
      </c>
      <c r="Y10" s="19">
        <v>138</v>
      </c>
      <c r="Z10" s="19">
        <v>324</v>
      </c>
      <c r="AA10" s="20">
        <v>4822</v>
      </c>
    </row>
    <row r="11" spans="2:27" x14ac:dyDescent="0.25">
      <c r="B11" s="3">
        <v>6</v>
      </c>
      <c r="C11" s="13" t="s">
        <v>19</v>
      </c>
      <c r="D11" s="16">
        <v>2387</v>
      </c>
      <c r="E11" s="16">
        <v>4921</v>
      </c>
      <c r="F11" s="16">
        <v>284</v>
      </c>
      <c r="G11" s="16">
        <v>48</v>
      </c>
      <c r="H11" s="17">
        <f t="shared" si="0"/>
        <v>7640</v>
      </c>
      <c r="I11" s="16">
        <v>752</v>
      </c>
      <c r="J11" s="16">
        <v>955</v>
      </c>
      <c r="K11" s="20">
        <f t="shared" si="1"/>
        <v>9347</v>
      </c>
      <c r="L11" s="18">
        <v>584</v>
      </c>
      <c r="M11" s="19">
        <v>808</v>
      </c>
      <c r="N11" s="19">
        <v>108</v>
      </c>
      <c r="O11" s="19"/>
      <c r="P11" s="17">
        <v>1500</v>
      </c>
      <c r="Q11" s="19">
        <v>614</v>
      </c>
      <c r="R11" s="19">
        <v>617</v>
      </c>
      <c r="S11" s="20">
        <v>2731</v>
      </c>
      <c r="T11" s="18">
        <v>1803</v>
      </c>
      <c r="U11" s="19">
        <v>4113</v>
      </c>
      <c r="V11" s="19">
        <v>176</v>
      </c>
      <c r="W11" s="19">
        <v>48</v>
      </c>
      <c r="X11" s="19">
        <v>6140</v>
      </c>
      <c r="Y11" s="19">
        <v>138</v>
      </c>
      <c r="Z11" s="19">
        <v>338</v>
      </c>
      <c r="AA11" s="20">
        <v>6616</v>
      </c>
    </row>
    <row r="12" spans="2:27" x14ac:dyDescent="0.25">
      <c r="B12" s="3">
        <v>7</v>
      </c>
      <c r="C12" s="13" t="s">
        <v>20</v>
      </c>
      <c r="D12" s="16">
        <v>1809</v>
      </c>
      <c r="E12" s="16">
        <v>3654</v>
      </c>
      <c r="F12" s="16">
        <v>120</v>
      </c>
      <c r="G12" s="16">
        <v>27</v>
      </c>
      <c r="H12" s="17">
        <f t="shared" si="0"/>
        <v>5610</v>
      </c>
      <c r="I12" s="16">
        <v>730</v>
      </c>
      <c r="J12" s="16">
        <v>665</v>
      </c>
      <c r="K12" s="20">
        <f t="shared" si="1"/>
        <v>7005</v>
      </c>
      <c r="L12" s="18">
        <v>413</v>
      </c>
      <c r="M12" s="19">
        <v>699</v>
      </c>
      <c r="N12" s="19">
        <v>37</v>
      </c>
      <c r="O12" s="19"/>
      <c r="P12" s="17">
        <v>1149</v>
      </c>
      <c r="Q12" s="19">
        <v>619</v>
      </c>
      <c r="R12" s="19">
        <v>448</v>
      </c>
      <c r="S12" s="20">
        <v>2216</v>
      </c>
      <c r="T12" s="18">
        <v>1396</v>
      </c>
      <c r="U12" s="19">
        <v>2955</v>
      </c>
      <c r="V12" s="19">
        <v>83</v>
      </c>
      <c r="W12" s="19">
        <v>27</v>
      </c>
      <c r="X12" s="19">
        <v>4461</v>
      </c>
      <c r="Y12" s="19">
        <v>111</v>
      </c>
      <c r="Z12" s="19">
        <v>217</v>
      </c>
      <c r="AA12" s="20">
        <v>4789</v>
      </c>
    </row>
    <row r="13" spans="2:27" x14ac:dyDescent="0.25">
      <c r="B13" s="3">
        <v>8</v>
      </c>
      <c r="C13" s="13" t="s">
        <v>21</v>
      </c>
      <c r="D13" s="16">
        <v>805</v>
      </c>
      <c r="E13" s="16">
        <v>1450</v>
      </c>
      <c r="F13" s="16">
        <v>86</v>
      </c>
      <c r="G13" s="16">
        <v>19</v>
      </c>
      <c r="H13" s="17">
        <f t="shared" si="0"/>
        <v>2360</v>
      </c>
      <c r="I13" s="16">
        <v>279</v>
      </c>
      <c r="J13" s="16">
        <v>334</v>
      </c>
      <c r="K13" s="20">
        <f t="shared" si="1"/>
        <v>2973</v>
      </c>
      <c r="L13" s="18">
        <v>202</v>
      </c>
      <c r="M13" s="19">
        <v>357</v>
      </c>
      <c r="N13" s="19">
        <v>36</v>
      </c>
      <c r="O13" s="19"/>
      <c r="P13" s="17">
        <v>595</v>
      </c>
      <c r="Q13" s="19">
        <v>212</v>
      </c>
      <c r="R13" s="19">
        <v>218</v>
      </c>
      <c r="S13" s="20">
        <v>1025</v>
      </c>
      <c r="T13" s="18">
        <v>603</v>
      </c>
      <c r="U13" s="19">
        <v>1093</v>
      </c>
      <c r="V13" s="19">
        <v>50</v>
      </c>
      <c r="W13" s="19">
        <v>19</v>
      </c>
      <c r="X13" s="19">
        <v>1765</v>
      </c>
      <c r="Y13" s="19">
        <v>67</v>
      </c>
      <c r="Z13" s="19">
        <v>116</v>
      </c>
      <c r="AA13" s="20">
        <v>1948</v>
      </c>
    </row>
    <row r="14" spans="2:27" x14ac:dyDescent="0.25">
      <c r="B14" s="3">
        <v>9</v>
      </c>
      <c r="C14" s="13" t="s">
        <v>22</v>
      </c>
      <c r="D14" s="16">
        <v>1465</v>
      </c>
      <c r="E14" s="16">
        <v>3110</v>
      </c>
      <c r="F14" s="16">
        <v>130</v>
      </c>
      <c r="G14" s="16">
        <v>48</v>
      </c>
      <c r="H14" s="17">
        <f t="shared" si="0"/>
        <v>4753</v>
      </c>
      <c r="I14" s="16">
        <v>536</v>
      </c>
      <c r="J14" s="16">
        <v>602</v>
      </c>
      <c r="K14" s="20">
        <f t="shared" si="1"/>
        <v>5891</v>
      </c>
      <c r="L14" s="18">
        <v>286</v>
      </c>
      <c r="M14" s="19">
        <v>527</v>
      </c>
      <c r="N14" s="19">
        <v>37</v>
      </c>
      <c r="O14" s="19"/>
      <c r="P14" s="17">
        <v>850</v>
      </c>
      <c r="Q14" s="19">
        <v>414</v>
      </c>
      <c r="R14" s="19">
        <v>409</v>
      </c>
      <c r="S14" s="20">
        <v>1673</v>
      </c>
      <c r="T14" s="18">
        <v>1179</v>
      </c>
      <c r="U14" s="19">
        <v>2583</v>
      </c>
      <c r="V14" s="19">
        <v>93</v>
      </c>
      <c r="W14" s="19">
        <v>48</v>
      </c>
      <c r="X14" s="19">
        <v>3903</v>
      </c>
      <c r="Y14" s="19">
        <v>122</v>
      </c>
      <c r="Z14" s="19">
        <v>193</v>
      </c>
      <c r="AA14" s="20">
        <v>4218</v>
      </c>
    </row>
    <row r="15" spans="2:27" x14ac:dyDescent="0.25">
      <c r="B15" s="3">
        <v>10</v>
      </c>
      <c r="C15" s="13" t="s">
        <v>23</v>
      </c>
      <c r="D15" s="16">
        <v>895</v>
      </c>
      <c r="E15" s="16">
        <v>2007</v>
      </c>
      <c r="F15" s="16">
        <v>67</v>
      </c>
      <c r="G15" s="16">
        <v>46</v>
      </c>
      <c r="H15" s="17">
        <f t="shared" si="0"/>
        <v>3015</v>
      </c>
      <c r="I15" s="16">
        <v>469</v>
      </c>
      <c r="J15" s="16">
        <v>437</v>
      </c>
      <c r="K15" s="20">
        <f t="shared" si="1"/>
        <v>3921</v>
      </c>
      <c r="L15" s="18">
        <v>260</v>
      </c>
      <c r="M15" s="19">
        <v>450</v>
      </c>
      <c r="N15" s="19">
        <v>19</v>
      </c>
      <c r="O15" s="19"/>
      <c r="P15" s="17">
        <v>729</v>
      </c>
      <c r="Q15" s="19">
        <v>353</v>
      </c>
      <c r="R15" s="19">
        <v>253</v>
      </c>
      <c r="S15" s="20">
        <v>1335</v>
      </c>
      <c r="T15" s="18">
        <v>635</v>
      </c>
      <c r="U15" s="19">
        <v>1557</v>
      </c>
      <c r="V15" s="19">
        <v>48</v>
      </c>
      <c r="W15" s="19">
        <v>46</v>
      </c>
      <c r="X15" s="19">
        <v>2286</v>
      </c>
      <c r="Y15" s="19">
        <v>116</v>
      </c>
      <c r="Z15" s="19">
        <v>184</v>
      </c>
      <c r="AA15" s="20">
        <v>2586</v>
      </c>
    </row>
    <row r="16" spans="2:27" x14ac:dyDescent="0.25">
      <c r="B16" s="3">
        <v>11</v>
      </c>
      <c r="C16" s="13" t="s">
        <v>24</v>
      </c>
      <c r="D16" s="16">
        <v>1795</v>
      </c>
      <c r="E16" s="16">
        <v>3427</v>
      </c>
      <c r="F16" s="16">
        <v>152</v>
      </c>
      <c r="G16" s="16">
        <v>40</v>
      </c>
      <c r="H16" s="17">
        <f t="shared" si="0"/>
        <v>5414</v>
      </c>
      <c r="I16" s="16">
        <v>700</v>
      </c>
      <c r="J16" s="16">
        <v>689</v>
      </c>
      <c r="K16" s="20">
        <f t="shared" si="1"/>
        <v>6803</v>
      </c>
      <c r="L16" s="18">
        <v>555</v>
      </c>
      <c r="M16" s="19">
        <v>681</v>
      </c>
      <c r="N16" s="19">
        <v>56</v>
      </c>
      <c r="O16" s="19"/>
      <c r="P16" s="17">
        <v>1292</v>
      </c>
      <c r="Q16" s="19">
        <v>568</v>
      </c>
      <c r="R16" s="19">
        <v>458</v>
      </c>
      <c r="S16" s="20">
        <v>2318</v>
      </c>
      <c r="T16" s="18">
        <v>1240</v>
      </c>
      <c r="U16" s="19">
        <v>2746</v>
      </c>
      <c r="V16" s="19">
        <v>96</v>
      </c>
      <c r="W16" s="19">
        <v>40</v>
      </c>
      <c r="X16" s="19">
        <v>4122</v>
      </c>
      <c r="Y16" s="19">
        <v>132</v>
      </c>
      <c r="Z16" s="19">
        <v>231</v>
      </c>
      <c r="AA16" s="20">
        <v>4485</v>
      </c>
    </row>
    <row r="17" spans="1:27" x14ac:dyDescent="0.25">
      <c r="B17" s="3">
        <v>12</v>
      </c>
      <c r="C17" s="13" t="s">
        <v>25</v>
      </c>
      <c r="D17" s="16">
        <v>3612</v>
      </c>
      <c r="E17" s="16">
        <v>7223</v>
      </c>
      <c r="F17" s="16">
        <v>404</v>
      </c>
      <c r="G17" s="16">
        <v>48</v>
      </c>
      <c r="H17" s="17">
        <f t="shared" si="0"/>
        <v>11287</v>
      </c>
      <c r="I17" s="16">
        <v>1210</v>
      </c>
      <c r="J17" s="16">
        <v>909</v>
      </c>
      <c r="K17" s="20">
        <f t="shared" si="1"/>
        <v>13406</v>
      </c>
      <c r="L17" s="18">
        <v>583</v>
      </c>
      <c r="M17" s="19">
        <v>702</v>
      </c>
      <c r="N17" s="19">
        <v>106</v>
      </c>
      <c r="O17" s="19"/>
      <c r="P17" s="17">
        <v>1391</v>
      </c>
      <c r="Q17" s="19">
        <v>1097</v>
      </c>
      <c r="R17" s="19">
        <v>574</v>
      </c>
      <c r="S17" s="20">
        <v>3062</v>
      </c>
      <c r="T17" s="18">
        <v>3029</v>
      </c>
      <c r="U17" s="19">
        <v>6521</v>
      </c>
      <c r="V17" s="19">
        <v>298</v>
      </c>
      <c r="W17" s="19">
        <v>48</v>
      </c>
      <c r="X17" s="19">
        <v>9896</v>
      </c>
      <c r="Y17" s="19">
        <v>113</v>
      </c>
      <c r="Z17" s="19">
        <v>335</v>
      </c>
      <c r="AA17" s="20">
        <v>10344</v>
      </c>
    </row>
    <row r="18" spans="1:27" x14ac:dyDescent="0.25">
      <c r="B18" s="3">
        <v>13</v>
      </c>
      <c r="C18" s="13" t="s">
        <v>26</v>
      </c>
      <c r="D18" s="16">
        <v>978</v>
      </c>
      <c r="E18" s="16">
        <v>2034</v>
      </c>
      <c r="F18" s="16">
        <v>101</v>
      </c>
      <c r="G18" s="16">
        <v>22</v>
      </c>
      <c r="H18" s="17">
        <f t="shared" si="0"/>
        <v>3135</v>
      </c>
      <c r="I18" s="16">
        <v>271</v>
      </c>
      <c r="J18" s="16">
        <v>405</v>
      </c>
      <c r="K18" s="20">
        <f t="shared" si="1"/>
        <v>3811</v>
      </c>
      <c r="L18" s="18">
        <v>230</v>
      </c>
      <c r="M18" s="19">
        <v>292</v>
      </c>
      <c r="N18" s="19">
        <v>27</v>
      </c>
      <c r="O18" s="19"/>
      <c r="P18" s="17">
        <v>549</v>
      </c>
      <c r="Q18" s="19">
        <v>198</v>
      </c>
      <c r="R18" s="19">
        <v>284</v>
      </c>
      <c r="S18" s="20">
        <v>1031</v>
      </c>
      <c r="T18" s="18">
        <v>748</v>
      </c>
      <c r="U18" s="19">
        <v>1742</v>
      </c>
      <c r="V18" s="19">
        <v>74</v>
      </c>
      <c r="W18" s="19">
        <v>22</v>
      </c>
      <c r="X18" s="19">
        <v>2586</v>
      </c>
      <c r="Y18" s="19">
        <v>73</v>
      </c>
      <c r="Z18" s="19">
        <v>121</v>
      </c>
      <c r="AA18" s="20">
        <v>2780</v>
      </c>
    </row>
    <row r="19" spans="1:27" x14ac:dyDescent="0.25">
      <c r="B19" s="3">
        <v>14</v>
      </c>
      <c r="C19" s="13" t="s">
        <v>27</v>
      </c>
      <c r="D19" s="16">
        <v>1049</v>
      </c>
      <c r="E19" s="16">
        <v>2236</v>
      </c>
      <c r="F19" s="16">
        <v>111</v>
      </c>
      <c r="G19" s="16">
        <v>24</v>
      </c>
      <c r="H19" s="17">
        <f t="shared" si="0"/>
        <v>3420</v>
      </c>
      <c r="I19" s="16">
        <v>420</v>
      </c>
      <c r="J19" s="16">
        <v>483</v>
      </c>
      <c r="K19" s="20">
        <f t="shared" si="1"/>
        <v>4323</v>
      </c>
      <c r="L19" s="18">
        <v>248</v>
      </c>
      <c r="M19" s="19">
        <v>417</v>
      </c>
      <c r="N19" s="19">
        <v>36</v>
      </c>
      <c r="O19" s="19"/>
      <c r="P19" s="17">
        <v>701</v>
      </c>
      <c r="Q19" s="19">
        <v>345</v>
      </c>
      <c r="R19" s="19">
        <v>339</v>
      </c>
      <c r="S19" s="20">
        <v>1385</v>
      </c>
      <c r="T19" s="18">
        <v>801</v>
      </c>
      <c r="U19" s="19">
        <v>1819</v>
      </c>
      <c r="V19" s="19">
        <v>75</v>
      </c>
      <c r="W19" s="19">
        <v>24</v>
      </c>
      <c r="X19" s="19">
        <v>2719</v>
      </c>
      <c r="Y19" s="19">
        <v>75</v>
      </c>
      <c r="Z19" s="19">
        <v>144</v>
      </c>
      <c r="AA19" s="20">
        <v>2938</v>
      </c>
    </row>
    <row r="20" spans="1:27" x14ac:dyDescent="0.25">
      <c r="B20" s="3">
        <v>15</v>
      </c>
      <c r="C20" s="13" t="s">
        <v>28</v>
      </c>
      <c r="D20" s="16">
        <v>2564</v>
      </c>
      <c r="E20" s="16">
        <v>5398</v>
      </c>
      <c r="F20" s="16">
        <v>273</v>
      </c>
      <c r="G20" s="16">
        <v>40</v>
      </c>
      <c r="H20" s="17">
        <f t="shared" si="0"/>
        <v>8275</v>
      </c>
      <c r="I20" s="16">
        <v>710</v>
      </c>
      <c r="J20" s="16">
        <v>948</v>
      </c>
      <c r="K20" s="20">
        <f t="shared" si="1"/>
        <v>9933</v>
      </c>
      <c r="L20" s="18">
        <v>621</v>
      </c>
      <c r="M20" s="19">
        <v>1207</v>
      </c>
      <c r="N20" s="19">
        <v>96</v>
      </c>
      <c r="O20" s="19"/>
      <c r="P20" s="17">
        <v>1924</v>
      </c>
      <c r="Q20" s="19">
        <v>576</v>
      </c>
      <c r="R20" s="19">
        <v>666</v>
      </c>
      <c r="S20" s="20">
        <v>3166</v>
      </c>
      <c r="T20" s="18">
        <v>1943</v>
      </c>
      <c r="U20" s="19">
        <v>4191</v>
      </c>
      <c r="V20" s="19">
        <v>177</v>
      </c>
      <c r="W20" s="19">
        <v>40</v>
      </c>
      <c r="X20" s="19">
        <v>6351</v>
      </c>
      <c r="Y20" s="19">
        <v>134</v>
      </c>
      <c r="Z20" s="19">
        <v>282</v>
      </c>
      <c r="AA20" s="20">
        <v>6767</v>
      </c>
    </row>
    <row r="21" spans="1:27" x14ac:dyDescent="0.25">
      <c r="B21" s="3">
        <v>16</v>
      </c>
      <c r="C21" s="13" t="s">
        <v>29</v>
      </c>
      <c r="D21" s="16">
        <v>1479</v>
      </c>
      <c r="E21" s="16">
        <v>2793</v>
      </c>
      <c r="F21" s="16">
        <v>143</v>
      </c>
      <c r="G21" s="16">
        <v>32</v>
      </c>
      <c r="H21" s="17">
        <f t="shared" si="0"/>
        <v>4447</v>
      </c>
      <c r="I21" s="16">
        <v>434</v>
      </c>
      <c r="J21" s="16">
        <v>755</v>
      </c>
      <c r="K21" s="20">
        <f t="shared" si="1"/>
        <v>5636</v>
      </c>
      <c r="L21" s="18">
        <v>467</v>
      </c>
      <c r="M21" s="19">
        <v>675</v>
      </c>
      <c r="N21" s="19">
        <v>44</v>
      </c>
      <c r="O21" s="19"/>
      <c r="P21" s="17">
        <v>1186</v>
      </c>
      <c r="Q21" s="19">
        <v>357</v>
      </c>
      <c r="R21" s="19">
        <v>566</v>
      </c>
      <c r="S21" s="20">
        <v>2109</v>
      </c>
      <c r="T21" s="18">
        <v>1012</v>
      </c>
      <c r="U21" s="19">
        <v>2118</v>
      </c>
      <c r="V21" s="19">
        <v>99</v>
      </c>
      <c r="W21" s="19">
        <v>32</v>
      </c>
      <c r="X21" s="19">
        <v>3261</v>
      </c>
      <c r="Y21" s="19">
        <v>77</v>
      </c>
      <c r="Z21" s="19">
        <v>189</v>
      </c>
      <c r="AA21" s="20">
        <v>3527</v>
      </c>
    </row>
    <row r="22" spans="1:27" x14ac:dyDescent="0.25">
      <c r="B22" s="3">
        <v>17</v>
      </c>
      <c r="C22" s="13" t="s">
        <v>30</v>
      </c>
      <c r="D22" s="16">
        <v>2314</v>
      </c>
      <c r="E22" s="16">
        <v>4950</v>
      </c>
      <c r="F22" s="16">
        <v>354</v>
      </c>
      <c r="G22" s="16">
        <v>54</v>
      </c>
      <c r="H22" s="17">
        <f t="shared" si="0"/>
        <v>7672</v>
      </c>
      <c r="I22" s="16">
        <v>735</v>
      </c>
      <c r="J22" s="16">
        <v>1079</v>
      </c>
      <c r="K22" s="20">
        <f t="shared" si="1"/>
        <v>9486</v>
      </c>
      <c r="L22" s="18">
        <v>695</v>
      </c>
      <c r="M22" s="19">
        <v>892</v>
      </c>
      <c r="N22" s="19">
        <v>162</v>
      </c>
      <c r="O22" s="19">
        <v>1</v>
      </c>
      <c r="P22" s="17">
        <v>1750</v>
      </c>
      <c r="Q22" s="19">
        <v>595</v>
      </c>
      <c r="R22" s="19">
        <v>661</v>
      </c>
      <c r="S22" s="20">
        <v>3006</v>
      </c>
      <c r="T22" s="18">
        <v>1619</v>
      </c>
      <c r="U22" s="19">
        <v>4058</v>
      </c>
      <c r="V22" s="19">
        <v>192</v>
      </c>
      <c r="W22" s="19">
        <v>53</v>
      </c>
      <c r="X22" s="19">
        <v>5922</v>
      </c>
      <c r="Y22" s="19">
        <v>140</v>
      </c>
      <c r="Z22" s="19">
        <v>418</v>
      </c>
      <c r="AA22" s="20">
        <v>6480</v>
      </c>
    </row>
    <row r="23" spans="1:27" x14ac:dyDescent="0.25">
      <c r="B23" s="4"/>
      <c r="C23" s="5" t="s">
        <v>31</v>
      </c>
      <c r="D23" s="21">
        <f>SUM(D6:D22)</f>
        <v>29305</v>
      </c>
      <c r="E23" s="21">
        <f t="shared" ref="E23:J23" si="2">SUM(E6:E22)</f>
        <v>59320</v>
      </c>
      <c r="F23" s="21">
        <f t="shared" si="2"/>
        <v>3057</v>
      </c>
      <c r="G23" s="21">
        <f t="shared" si="2"/>
        <v>622</v>
      </c>
      <c r="H23" s="21">
        <f>SUM(H6:H22)</f>
        <v>92304</v>
      </c>
      <c r="I23" s="21">
        <f t="shared" si="2"/>
        <v>10798</v>
      </c>
      <c r="J23" s="21">
        <f t="shared" si="2"/>
        <v>11226</v>
      </c>
      <c r="K23" s="21">
        <f>SUM(K6:K22)</f>
        <v>114328</v>
      </c>
      <c r="L23" s="21">
        <f t="shared" ref="L23" si="3">SUM(L6:L22)</f>
        <v>7243</v>
      </c>
      <c r="M23" s="21">
        <f t="shared" ref="M23" si="4">SUM(M6:M22)</f>
        <v>10992</v>
      </c>
      <c r="N23" s="21">
        <f t="shared" ref="N23" si="5">SUM(N6:N22)</f>
        <v>1019</v>
      </c>
      <c r="O23" s="21">
        <f t="shared" ref="O23" si="6">SUM(O6:O22)</f>
        <v>1</v>
      </c>
      <c r="P23" s="21">
        <f t="shared" ref="P23" si="7">SUM(P6:P22)</f>
        <v>19255</v>
      </c>
      <c r="Q23" s="21">
        <f t="shared" ref="Q23" si="8">SUM(Q6:Q22)</f>
        <v>8851</v>
      </c>
      <c r="R23" s="21">
        <f t="shared" ref="R23" si="9">SUM(R6:R22)</f>
        <v>7343</v>
      </c>
      <c r="S23" s="21">
        <f t="shared" ref="S23" si="10">SUM(S6:S22)</f>
        <v>35449</v>
      </c>
      <c r="T23" s="21">
        <v>22062</v>
      </c>
      <c r="U23" s="21">
        <v>48328</v>
      </c>
      <c r="V23" s="21">
        <v>2038</v>
      </c>
      <c r="W23" s="21">
        <v>621</v>
      </c>
      <c r="X23" s="21">
        <v>73049</v>
      </c>
      <c r="Y23" s="21">
        <v>1947</v>
      </c>
      <c r="Z23" s="21">
        <v>3883</v>
      </c>
      <c r="AA23" s="21">
        <v>78879</v>
      </c>
    </row>
    <row r="24" spans="1:27" x14ac:dyDescent="0.25">
      <c r="B24" s="3">
        <v>1</v>
      </c>
      <c r="C24" s="14" t="s">
        <v>44</v>
      </c>
      <c r="D24" s="19"/>
      <c r="E24" s="16"/>
      <c r="F24" s="16">
        <v>215</v>
      </c>
      <c r="G24" s="16"/>
      <c r="H24" s="17">
        <v>215</v>
      </c>
      <c r="I24" s="16"/>
      <c r="J24" s="16">
        <v>392</v>
      </c>
      <c r="K24" s="20">
        <v>607</v>
      </c>
      <c r="L24" s="18"/>
      <c r="M24" s="19"/>
      <c r="N24" s="19">
        <v>56</v>
      </c>
      <c r="O24" s="19"/>
      <c r="P24" s="17">
        <v>56</v>
      </c>
      <c r="Q24" s="19"/>
      <c r="R24" s="27">
        <v>259</v>
      </c>
      <c r="S24" s="20">
        <v>315</v>
      </c>
      <c r="T24" s="18">
        <v>0</v>
      </c>
      <c r="U24" s="19">
        <v>0</v>
      </c>
      <c r="V24" s="19">
        <v>159</v>
      </c>
      <c r="W24" s="19">
        <v>0</v>
      </c>
      <c r="X24" s="19">
        <v>159</v>
      </c>
      <c r="Y24" s="19">
        <v>0</v>
      </c>
      <c r="Z24" s="19">
        <v>133</v>
      </c>
      <c r="AA24" s="20">
        <v>292</v>
      </c>
    </row>
    <row r="25" spans="1:27" x14ac:dyDescent="0.25">
      <c r="B25" s="3">
        <v>2</v>
      </c>
      <c r="C25" s="14" t="s">
        <v>32</v>
      </c>
      <c r="D25" s="19"/>
      <c r="E25" s="16"/>
      <c r="F25" s="16">
        <v>248</v>
      </c>
      <c r="G25" s="16"/>
      <c r="H25" s="17">
        <v>248</v>
      </c>
      <c r="I25" s="16"/>
      <c r="J25" s="16">
        <v>347</v>
      </c>
      <c r="K25" s="20">
        <v>595</v>
      </c>
      <c r="L25" s="18"/>
      <c r="M25" s="19"/>
      <c r="N25" s="19">
        <v>60</v>
      </c>
      <c r="O25" s="19"/>
      <c r="P25" s="17">
        <v>60</v>
      </c>
      <c r="Q25" s="19"/>
      <c r="R25" s="27">
        <v>237</v>
      </c>
      <c r="S25" s="20">
        <v>297</v>
      </c>
      <c r="T25" s="18">
        <v>0</v>
      </c>
      <c r="U25" s="19">
        <v>0</v>
      </c>
      <c r="V25" s="19">
        <v>188</v>
      </c>
      <c r="W25" s="19">
        <v>0</v>
      </c>
      <c r="X25" s="19">
        <v>188</v>
      </c>
      <c r="Y25" s="19">
        <v>0</v>
      </c>
      <c r="Z25" s="19">
        <v>110</v>
      </c>
      <c r="AA25" s="20">
        <v>298</v>
      </c>
    </row>
    <row r="26" spans="1:27" x14ac:dyDescent="0.25">
      <c r="B26" s="3">
        <v>3</v>
      </c>
      <c r="C26" s="14" t="s">
        <v>33</v>
      </c>
      <c r="D26" s="19"/>
      <c r="E26" s="16"/>
      <c r="F26" s="16">
        <v>121</v>
      </c>
      <c r="G26" s="16"/>
      <c r="H26" s="17">
        <v>121</v>
      </c>
      <c r="I26" s="16"/>
      <c r="J26" s="16">
        <v>119</v>
      </c>
      <c r="K26" s="20">
        <v>240</v>
      </c>
      <c r="L26" s="18"/>
      <c r="M26" s="19"/>
      <c r="N26" s="19">
        <v>35</v>
      </c>
      <c r="O26" s="19"/>
      <c r="P26" s="17">
        <v>35</v>
      </c>
      <c r="Q26" s="19"/>
      <c r="R26" s="27">
        <v>85</v>
      </c>
      <c r="S26" s="20">
        <v>120</v>
      </c>
      <c r="T26" s="18">
        <v>0</v>
      </c>
      <c r="U26" s="19">
        <v>0</v>
      </c>
      <c r="V26" s="19">
        <v>86</v>
      </c>
      <c r="W26" s="19">
        <v>0</v>
      </c>
      <c r="X26" s="19">
        <v>86</v>
      </c>
      <c r="Y26" s="19">
        <v>0</v>
      </c>
      <c r="Z26" s="19">
        <v>34</v>
      </c>
      <c r="AA26" s="20">
        <v>120</v>
      </c>
    </row>
    <row r="27" spans="1:27" x14ac:dyDescent="0.25">
      <c r="B27" s="3">
        <v>4</v>
      </c>
      <c r="C27" s="14" t="s">
        <v>34</v>
      </c>
      <c r="D27" s="19"/>
      <c r="E27" s="16"/>
      <c r="F27" s="16">
        <v>164</v>
      </c>
      <c r="G27" s="16"/>
      <c r="H27" s="17">
        <v>164</v>
      </c>
      <c r="I27" s="16"/>
      <c r="J27" s="16">
        <v>133</v>
      </c>
      <c r="K27" s="20">
        <v>297</v>
      </c>
      <c r="L27" s="18"/>
      <c r="M27" s="19"/>
      <c r="N27" s="19">
        <v>38</v>
      </c>
      <c r="O27" s="19"/>
      <c r="P27" s="17">
        <v>38</v>
      </c>
      <c r="Q27" s="19"/>
      <c r="R27" s="27">
        <v>97</v>
      </c>
      <c r="S27" s="20">
        <v>135</v>
      </c>
      <c r="T27" s="18">
        <v>0</v>
      </c>
      <c r="U27" s="19">
        <v>0</v>
      </c>
      <c r="V27" s="19">
        <v>126</v>
      </c>
      <c r="W27" s="19">
        <v>0</v>
      </c>
      <c r="X27" s="19">
        <v>126</v>
      </c>
      <c r="Y27" s="19">
        <v>0</v>
      </c>
      <c r="Z27" s="19">
        <v>36</v>
      </c>
      <c r="AA27" s="20">
        <v>162</v>
      </c>
    </row>
    <row r="28" spans="1:27" x14ac:dyDescent="0.25">
      <c r="B28" s="3">
        <v>5</v>
      </c>
      <c r="C28" s="14" t="s">
        <v>35</v>
      </c>
      <c r="D28" s="19"/>
      <c r="E28" s="16"/>
      <c r="F28" s="16">
        <v>152</v>
      </c>
      <c r="G28" s="16"/>
      <c r="H28" s="17">
        <v>152</v>
      </c>
      <c r="I28" s="16"/>
      <c r="J28" s="16">
        <v>119</v>
      </c>
      <c r="K28" s="20">
        <v>271</v>
      </c>
      <c r="L28" s="18"/>
      <c r="M28" s="19"/>
      <c r="N28" s="19">
        <v>25</v>
      </c>
      <c r="O28" s="19"/>
      <c r="P28" s="17">
        <v>25</v>
      </c>
      <c r="Q28" s="19"/>
      <c r="R28" s="27">
        <v>86</v>
      </c>
      <c r="S28" s="20">
        <v>111</v>
      </c>
      <c r="T28" s="18">
        <v>0</v>
      </c>
      <c r="U28" s="19">
        <v>0</v>
      </c>
      <c r="V28" s="19">
        <v>127</v>
      </c>
      <c r="W28" s="19">
        <v>0</v>
      </c>
      <c r="X28" s="19">
        <v>127</v>
      </c>
      <c r="Y28" s="19">
        <v>0</v>
      </c>
      <c r="Z28" s="19">
        <v>33</v>
      </c>
      <c r="AA28" s="20">
        <v>160</v>
      </c>
    </row>
    <row r="29" spans="1:27" x14ac:dyDescent="0.25">
      <c r="B29" s="4"/>
      <c r="C29" s="5" t="s">
        <v>36</v>
      </c>
      <c r="D29" s="21">
        <f>SUM(D24:D28)</f>
        <v>0</v>
      </c>
      <c r="E29" s="21">
        <f t="shared" ref="E29:S29" si="11">SUM(E24:E28)</f>
        <v>0</v>
      </c>
      <c r="F29" s="21">
        <f>SUM(F24:F28)</f>
        <v>900</v>
      </c>
      <c r="G29" s="21">
        <f t="shared" si="11"/>
        <v>0</v>
      </c>
      <c r="H29" s="21">
        <f t="shared" si="11"/>
        <v>900</v>
      </c>
      <c r="I29" s="21">
        <f t="shared" si="11"/>
        <v>0</v>
      </c>
      <c r="J29" s="21">
        <f t="shared" si="11"/>
        <v>1110</v>
      </c>
      <c r="K29" s="21">
        <f t="shared" si="11"/>
        <v>2010</v>
      </c>
      <c r="L29" s="21">
        <f t="shared" si="11"/>
        <v>0</v>
      </c>
      <c r="M29" s="21">
        <f t="shared" si="11"/>
        <v>0</v>
      </c>
      <c r="N29" s="21">
        <f t="shared" si="11"/>
        <v>214</v>
      </c>
      <c r="O29" s="21">
        <f t="shared" si="11"/>
        <v>0</v>
      </c>
      <c r="P29" s="21">
        <f t="shared" si="11"/>
        <v>214</v>
      </c>
      <c r="Q29" s="21">
        <f t="shared" si="11"/>
        <v>0</v>
      </c>
      <c r="R29" s="21">
        <f t="shared" si="11"/>
        <v>764</v>
      </c>
      <c r="S29" s="21">
        <f t="shared" si="11"/>
        <v>978</v>
      </c>
      <c r="T29" s="21">
        <v>0</v>
      </c>
      <c r="U29" s="21">
        <v>0</v>
      </c>
      <c r="V29" s="21">
        <v>686</v>
      </c>
      <c r="W29" s="21">
        <v>0</v>
      </c>
      <c r="X29" s="21">
        <v>686</v>
      </c>
      <c r="Y29" s="21">
        <v>0</v>
      </c>
      <c r="Z29" s="21">
        <v>346</v>
      </c>
      <c r="AA29" s="21">
        <v>1032</v>
      </c>
    </row>
    <row r="30" spans="1:27" x14ac:dyDescent="0.25">
      <c r="B30" s="6">
        <v>1</v>
      </c>
      <c r="C30" s="15" t="s">
        <v>37</v>
      </c>
      <c r="D30" s="17">
        <v>123</v>
      </c>
      <c r="E30" s="17"/>
      <c r="F30" s="17"/>
      <c r="G30" s="17"/>
      <c r="H30" s="17">
        <v>123</v>
      </c>
      <c r="I30" s="16">
        <v>95</v>
      </c>
      <c r="J30" s="17">
        <v>3</v>
      </c>
      <c r="K30" s="20">
        <v>221</v>
      </c>
      <c r="L30" s="23">
        <v>57</v>
      </c>
      <c r="M30" s="17"/>
      <c r="N30" s="17"/>
      <c r="O30" s="17"/>
      <c r="P30" s="17">
        <v>57</v>
      </c>
      <c r="Q30" s="19">
        <v>73</v>
      </c>
      <c r="R30" s="19">
        <v>2</v>
      </c>
      <c r="S30" s="20">
        <v>132</v>
      </c>
      <c r="T30" s="18">
        <v>66</v>
      </c>
      <c r="U30" s="19">
        <v>0</v>
      </c>
      <c r="V30" s="19">
        <v>0</v>
      </c>
      <c r="W30" s="19">
        <v>0</v>
      </c>
      <c r="X30" s="19">
        <v>66</v>
      </c>
      <c r="Y30" s="19">
        <v>22</v>
      </c>
      <c r="Z30" s="19">
        <v>1</v>
      </c>
      <c r="AA30" s="20">
        <v>89</v>
      </c>
    </row>
    <row r="31" spans="1:27" x14ac:dyDescent="0.25">
      <c r="A31" s="2" t="s">
        <v>45</v>
      </c>
      <c r="B31" s="6">
        <v>2</v>
      </c>
      <c r="C31" s="15" t="s">
        <v>38</v>
      </c>
      <c r="D31" s="17">
        <v>1773</v>
      </c>
      <c r="E31" s="17"/>
      <c r="F31" s="17"/>
      <c r="G31" s="17"/>
      <c r="H31" s="17">
        <v>1773</v>
      </c>
      <c r="I31" s="16">
        <v>170</v>
      </c>
      <c r="J31" s="17">
        <v>80</v>
      </c>
      <c r="K31" s="20">
        <v>2023</v>
      </c>
      <c r="L31" s="23">
        <v>317</v>
      </c>
      <c r="M31" s="17"/>
      <c r="N31" s="17"/>
      <c r="O31" s="17"/>
      <c r="P31" s="17">
        <v>317</v>
      </c>
      <c r="Q31" s="19">
        <v>154</v>
      </c>
      <c r="R31" s="19">
        <v>54</v>
      </c>
      <c r="S31" s="20">
        <v>525</v>
      </c>
      <c r="T31" s="18">
        <v>1456</v>
      </c>
      <c r="U31" s="19">
        <v>0</v>
      </c>
      <c r="V31" s="19">
        <v>0</v>
      </c>
      <c r="W31" s="19">
        <v>0</v>
      </c>
      <c r="X31" s="19">
        <v>1456</v>
      </c>
      <c r="Y31" s="19">
        <v>16</v>
      </c>
      <c r="Z31" s="19">
        <v>26</v>
      </c>
      <c r="AA31" s="20">
        <v>1498</v>
      </c>
    </row>
    <row r="32" spans="1:27" x14ac:dyDescent="0.25">
      <c r="B32" s="6">
        <v>3</v>
      </c>
      <c r="C32" s="15" t="s">
        <v>39</v>
      </c>
      <c r="D32" s="17">
        <v>325</v>
      </c>
      <c r="E32" s="17"/>
      <c r="F32" s="17"/>
      <c r="G32" s="17"/>
      <c r="H32" s="17">
        <v>325</v>
      </c>
      <c r="I32" s="16">
        <v>38</v>
      </c>
      <c r="J32" s="17">
        <v>8</v>
      </c>
      <c r="K32" s="20">
        <v>371</v>
      </c>
      <c r="L32" s="23">
        <v>76</v>
      </c>
      <c r="M32" s="17"/>
      <c r="N32" s="17"/>
      <c r="O32" s="17"/>
      <c r="P32" s="17">
        <v>76</v>
      </c>
      <c r="Q32" s="19">
        <v>36</v>
      </c>
      <c r="R32" s="19">
        <v>7</v>
      </c>
      <c r="S32" s="20">
        <v>119</v>
      </c>
      <c r="T32" s="18">
        <v>249</v>
      </c>
      <c r="U32" s="19">
        <v>0</v>
      </c>
      <c r="V32" s="19">
        <v>0</v>
      </c>
      <c r="W32" s="19">
        <v>0</v>
      </c>
      <c r="X32" s="19">
        <v>249</v>
      </c>
      <c r="Y32" s="19">
        <v>2</v>
      </c>
      <c r="Z32" s="19">
        <v>1</v>
      </c>
      <c r="AA32" s="20">
        <v>252</v>
      </c>
    </row>
    <row r="33" spans="2:29" x14ac:dyDescent="0.25">
      <c r="B33" s="6">
        <v>4</v>
      </c>
      <c r="C33" s="15" t="s">
        <v>40</v>
      </c>
      <c r="D33" s="17">
        <v>3</v>
      </c>
      <c r="E33" s="17"/>
      <c r="F33" s="17"/>
      <c r="G33" s="17">
        <v>188</v>
      </c>
      <c r="H33" s="17">
        <v>191</v>
      </c>
      <c r="I33" s="16">
        <v>1</v>
      </c>
      <c r="J33" s="17">
        <v>3</v>
      </c>
      <c r="K33" s="20">
        <v>195</v>
      </c>
      <c r="L33" s="23"/>
      <c r="M33" s="17"/>
      <c r="N33" s="17"/>
      <c r="O33" s="17">
        <v>10</v>
      </c>
      <c r="P33" s="17">
        <v>10</v>
      </c>
      <c r="Q33" s="19">
        <v>1</v>
      </c>
      <c r="R33" s="19">
        <v>2</v>
      </c>
      <c r="S33" s="20">
        <v>13</v>
      </c>
      <c r="T33" s="18">
        <v>3</v>
      </c>
      <c r="U33" s="19">
        <v>0</v>
      </c>
      <c r="V33" s="19">
        <v>0</v>
      </c>
      <c r="W33" s="19">
        <v>178</v>
      </c>
      <c r="X33" s="19">
        <v>181</v>
      </c>
      <c r="Y33" s="19">
        <v>0</v>
      </c>
      <c r="Z33" s="19">
        <v>1</v>
      </c>
      <c r="AA33" s="20">
        <v>182</v>
      </c>
    </row>
    <row r="34" spans="2:29" x14ac:dyDescent="0.25">
      <c r="B34" s="6">
        <v>5</v>
      </c>
      <c r="C34" s="15" t="s">
        <v>43</v>
      </c>
      <c r="D34" s="17">
        <v>786</v>
      </c>
      <c r="E34" s="17"/>
      <c r="F34" s="17"/>
      <c r="G34" s="17"/>
      <c r="H34" s="17">
        <v>786</v>
      </c>
      <c r="I34" s="16">
        <v>15</v>
      </c>
      <c r="J34" s="17">
        <v>21</v>
      </c>
      <c r="K34" s="20">
        <v>822</v>
      </c>
      <c r="L34" s="23">
        <v>168</v>
      </c>
      <c r="M34" s="17"/>
      <c r="N34" s="17"/>
      <c r="O34" s="17"/>
      <c r="P34" s="17">
        <v>168</v>
      </c>
      <c r="Q34" s="17">
        <v>13</v>
      </c>
      <c r="R34" s="17">
        <v>17</v>
      </c>
      <c r="S34" s="20">
        <v>198</v>
      </c>
      <c r="T34" s="18">
        <v>618</v>
      </c>
      <c r="U34" s="19">
        <v>0</v>
      </c>
      <c r="V34" s="19">
        <v>0</v>
      </c>
      <c r="W34" s="19">
        <v>0</v>
      </c>
      <c r="X34" s="19">
        <v>618</v>
      </c>
      <c r="Y34" s="19">
        <v>2</v>
      </c>
      <c r="Z34" s="19">
        <v>4</v>
      </c>
      <c r="AA34" s="20">
        <v>624</v>
      </c>
    </row>
    <row r="35" spans="2:29" x14ac:dyDescent="0.25">
      <c r="B35" s="6">
        <v>6</v>
      </c>
      <c r="C35" s="14" t="s">
        <v>41</v>
      </c>
      <c r="D35" s="16">
        <v>341</v>
      </c>
      <c r="E35" s="16">
        <v>152</v>
      </c>
      <c r="F35" s="16">
        <v>361</v>
      </c>
      <c r="G35" s="17"/>
      <c r="H35" s="17">
        <v>854</v>
      </c>
      <c r="I35" s="16">
        <v>772</v>
      </c>
      <c r="J35" s="16">
        <v>448</v>
      </c>
      <c r="K35" s="20">
        <v>2074</v>
      </c>
      <c r="L35" s="23">
        <v>111</v>
      </c>
      <c r="M35" s="17">
        <v>40</v>
      </c>
      <c r="N35" s="17">
        <v>75</v>
      </c>
      <c r="O35" s="17"/>
      <c r="P35" s="17">
        <v>226</v>
      </c>
      <c r="Q35" s="19">
        <v>520</v>
      </c>
      <c r="R35" s="19">
        <v>169</v>
      </c>
      <c r="S35" s="20">
        <v>915</v>
      </c>
      <c r="T35" s="18">
        <v>230</v>
      </c>
      <c r="U35" s="19">
        <v>112</v>
      </c>
      <c r="V35" s="19">
        <v>286</v>
      </c>
      <c r="W35" s="19">
        <v>0</v>
      </c>
      <c r="X35" s="19">
        <v>628</v>
      </c>
      <c r="Y35" s="19">
        <v>252</v>
      </c>
      <c r="Z35" s="19">
        <v>279</v>
      </c>
      <c r="AA35" s="20">
        <v>1159</v>
      </c>
    </row>
    <row r="36" spans="2:29" ht="13.8" thickBot="1" x14ac:dyDescent="0.3">
      <c r="B36" s="7"/>
      <c r="C36" s="8" t="s">
        <v>42</v>
      </c>
      <c r="D36" s="22">
        <f>SUM(D30:D35)+D23+D29</f>
        <v>32656</v>
      </c>
      <c r="E36" s="22">
        <f t="shared" ref="E36:J36" si="12">SUM(E30:E35)+E23+E29</f>
        <v>59472</v>
      </c>
      <c r="F36" s="22">
        <f>SUM(F30:F35)+F23+F29</f>
        <v>4318</v>
      </c>
      <c r="G36" s="22">
        <f t="shared" si="12"/>
        <v>810</v>
      </c>
      <c r="H36" s="22">
        <f t="shared" si="12"/>
        <v>97256</v>
      </c>
      <c r="I36" s="22">
        <f t="shared" si="12"/>
        <v>11889</v>
      </c>
      <c r="J36" s="22">
        <f t="shared" si="12"/>
        <v>12899</v>
      </c>
      <c r="K36" s="22">
        <f>SUM(K30:K35)+K23+K29</f>
        <v>122044</v>
      </c>
      <c r="L36" s="22">
        <f t="shared" ref="L36" si="13">SUM(L30:L35)+L23+L29</f>
        <v>7972</v>
      </c>
      <c r="M36" s="22">
        <f t="shared" ref="M36" si="14">SUM(M30:M35)+M23+M29</f>
        <v>11032</v>
      </c>
      <c r="N36" s="22">
        <f t="shared" ref="N36" si="15">SUM(N30:N35)+N23+N29</f>
        <v>1308</v>
      </c>
      <c r="O36" s="22">
        <f t="shared" ref="O36" si="16">SUM(O30:O35)+O23+O29</f>
        <v>11</v>
      </c>
      <c r="P36" s="22">
        <f t="shared" ref="P36" si="17">SUM(P30:P35)+P23+P29</f>
        <v>20323</v>
      </c>
      <c r="Q36" s="22">
        <f t="shared" ref="Q36" si="18">SUM(Q30:Q35)+Q23+Q29</f>
        <v>9648</v>
      </c>
      <c r="R36" s="22">
        <f t="shared" ref="R36" si="19">SUM(R30:R35)+R23+R29</f>
        <v>8358</v>
      </c>
      <c r="S36" s="22">
        <f t="shared" ref="S36" si="20">SUM(S30:S35)+S23+S29</f>
        <v>38329</v>
      </c>
      <c r="T36" s="22">
        <v>24684</v>
      </c>
      <c r="U36" s="22">
        <v>48440</v>
      </c>
      <c r="V36" s="22">
        <v>3010</v>
      </c>
      <c r="W36" s="22">
        <v>799</v>
      </c>
      <c r="X36" s="22">
        <v>76933</v>
      </c>
      <c r="Y36" s="22">
        <v>2241</v>
      </c>
      <c r="Z36" s="22">
        <v>4541</v>
      </c>
      <c r="AA36" s="22">
        <v>83715</v>
      </c>
    </row>
    <row r="37" spans="2:29" ht="13.8" thickTop="1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29" x14ac:dyDescent="0.25">
      <c r="B38" s="33" t="s">
        <v>46</v>
      </c>
      <c r="C38" s="33"/>
      <c r="L38" s="11"/>
      <c r="S38" s="12"/>
    </row>
    <row r="39" spans="2:29" x14ac:dyDescent="0.25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2:29" x14ac:dyDescent="0.25">
      <c r="D40" s="24"/>
      <c r="E40" s="24"/>
      <c r="F40" s="24"/>
      <c r="G40" s="24"/>
      <c r="H40" s="24"/>
      <c r="I40" s="24"/>
      <c r="J40" s="24"/>
      <c r="K40" s="24"/>
    </row>
    <row r="41" spans="2:29" x14ac:dyDescent="0.25">
      <c r="D41" s="24"/>
      <c r="E41" s="24"/>
      <c r="F41" s="24"/>
      <c r="G41" s="24"/>
      <c r="H41" s="24"/>
      <c r="I41" s="24"/>
      <c r="J41" s="24"/>
      <c r="K41" s="24"/>
      <c r="N41" s="24"/>
      <c r="O41" s="24"/>
    </row>
    <row r="42" spans="2:29" x14ac:dyDescent="0.25">
      <c r="D42" s="24"/>
      <c r="E42" s="24"/>
      <c r="F42" s="24"/>
      <c r="G42" s="24"/>
      <c r="H42" s="24"/>
      <c r="I42" s="24"/>
      <c r="J42" s="24"/>
      <c r="K42" s="24"/>
      <c r="N42" s="24"/>
      <c r="O42" s="24"/>
    </row>
    <row r="43" spans="2:29" x14ac:dyDescent="0.25">
      <c r="D43" s="24"/>
      <c r="E43" s="24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2:29" x14ac:dyDescent="0.25">
      <c r="D44" s="24"/>
      <c r="E44" s="24"/>
      <c r="F44" s="28"/>
      <c r="G44" s="28"/>
      <c r="H44" s="28"/>
      <c r="I44" s="28"/>
      <c r="J44" s="28"/>
      <c r="K44" s="28"/>
      <c r="L44" s="30"/>
      <c r="M44" s="30"/>
      <c r="N44" s="30"/>
      <c r="O44" s="30"/>
      <c r="P44" s="30"/>
      <c r="Q44" s="30"/>
      <c r="R44" s="30"/>
      <c r="S44" s="28"/>
      <c r="T44" s="28"/>
      <c r="U44" s="28"/>
      <c r="V44" s="28"/>
      <c r="W44" s="28"/>
    </row>
    <row r="45" spans="2:29" x14ac:dyDescent="0.25">
      <c r="D45" s="24"/>
      <c r="E45" s="24"/>
      <c r="F45" s="28"/>
      <c r="G45" s="28"/>
      <c r="H45" s="28"/>
      <c r="I45" s="28"/>
      <c r="J45" s="28"/>
      <c r="K45" s="28"/>
      <c r="L45" s="30"/>
      <c r="M45" s="30"/>
      <c r="N45" s="30"/>
      <c r="O45" s="30"/>
      <c r="P45" s="30"/>
      <c r="Q45" s="30"/>
      <c r="R45" s="30"/>
      <c r="S45" s="28"/>
      <c r="T45" s="28"/>
      <c r="U45" s="28"/>
      <c r="V45" s="28"/>
      <c r="W45" s="28"/>
    </row>
    <row r="46" spans="2:29" x14ac:dyDescent="0.25">
      <c r="F46" s="28"/>
      <c r="G46" s="28"/>
      <c r="H46" s="28"/>
      <c r="I46" s="28"/>
      <c r="J46" s="28"/>
      <c r="K46" s="28"/>
      <c r="L46" s="30"/>
      <c r="M46" s="30"/>
      <c r="N46" s="30"/>
      <c r="O46" s="30"/>
      <c r="P46" s="30"/>
      <c r="Q46" s="30"/>
      <c r="R46" s="30"/>
      <c r="S46" s="28"/>
      <c r="T46" s="28"/>
      <c r="U46" s="28"/>
      <c r="V46" s="28"/>
      <c r="W46" s="28"/>
    </row>
    <row r="47" spans="2:29" x14ac:dyDescent="0.25">
      <c r="F47" s="28"/>
      <c r="G47" s="31"/>
      <c r="H47" s="28"/>
      <c r="I47" s="31"/>
      <c r="J47" s="28"/>
      <c r="K47" s="30"/>
      <c r="L47" s="30"/>
      <c r="M47" s="30"/>
      <c r="N47" s="30"/>
      <c r="O47" s="30"/>
      <c r="P47" s="30"/>
      <c r="Q47" s="30"/>
      <c r="R47" s="30"/>
      <c r="S47" s="28"/>
      <c r="T47" s="28"/>
      <c r="U47" s="28"/>
      <c r="V47" s="28"/>
      <c r="W47" s="28"/>
    </row>
    <row r="48" spans="2:29" x14ac:dyDescent="0.25">
      <c r="D48" s="31"/>
      <c r="E48" s="31"/>
      <c r="F48" s="31"/>
      <c r="G48" s="31"/>
      <c r="H48" s="31"/>
      <c r="I48" s="31"/>
      <c r="J48" s="31"/>
      <c r="K48" s="31"/>
      <c r="L48" s="30"/>
      <c r="M48" s="29"/>
      <c r="N48" s="29"/>
      <c r="O48" s="29"/>
      <c r="P48" s="29"/>
      <c r="Q48" s="29"/>
      <c r="R48" s="29"/>
      <c r="S48" s="28"/>
      <c r="T48" s="28"/>
      <c r="U48" s="28"/>
      <c r="V48" s="31"/>
      <c r="W48" s="31"/>
      <c r="X48" s="31"/>
      <c r="Y48" s="31"/>
      <c r="Z48" s="31"/>
      <c r="AA48" s="31"/>
      <c r="AB48" s="31"/>
      <c r="AC48" s="31"/>
    </row>
    <row r="49" spans="4:29" x14ac:dyDescent="0.25">
      <c r="D49" s="31"/>
      <c r="E49" s="31"/>
      <c r="F49" s="31"/>
      <c r="G49" s="31"/>
      <c r="H49" s="30"/>
      <c r="I49" s="31"/>
      <c r="J49" s="31"/>
      <c r="K49" s="31"/>
      <c r="L49" s="30"/>
      <c r="M49" s="29"/>
      <c r="N49" s="29"/>
      <c r="O49" s="29"/>
      <c r="P49" s="29"/>
      <c r="Q49" s="29"/>
      <c r="R49" s="29"/>
      <c r="S49" s="28"/>
      <c r="T49" s="28"/>
      <c r="U49" s="28"/>
      <c r="V49" s="31"/>
      <c r="W49" s="31"/>
      <c r="X49" s="31"/>
      <c r="Y49" s="31"/>
      <c r="Z49" s="31"/>
      <c r="AA49" s="31"/>
      <c r="AB49" s="31"/>
      <c r="AC49" s="31"/>
    </row>
    <row r="50" spans="4:29" x14ac:dyDescent="0.25">
      <c r="D50" s="31"/>
      <c r="E50" s="31"/>
      <c r="F50" s="31"/>
      <c r="G50" s="31"/>
      <c r="H50" s="31"/>
      <c r="I50" s="31"/>
      <c r="J50" s="31"/>
      <c r="K50" s="31"/>
      <c r="L50" s="30"/>
      <c r="M50" s="29"/>
      <c r="N50" s="29"/>
      <c r="O50" s="29"/>
      <c r="P50" s="29"/>
      <c r="Q50" s="29"/>
      <c r="R50" s="29"/>
      <c r="S50" s="28"/>
      <c r="T50" s="28"/>
      <c r="U50" s="28"/>
      <c r="V50" s="31"/>
      <c r="W50" s="31"/>
      <c r="X50" s="31"/>
      <c r="Y50" s="31"/>
      <c r="Z50" s="31"/>
      <c r="AA50" s="31"/>
      <c r="AB50" s="31"/>
      <c r="AC50" s="31"/>
    </row>
    <row r="51" spans="4:29" x14ac:dyDescent="0.25">
      <c r="D51" s="31"/>
      <c r="E51" s="31"/>
      <c r="F51" s="31"/>
      <c r="G51" s="31"/>
      <c r="H51" s="31"/>
      <c r="I51" s="31"/>
      <c r="J51" s="31"/>
      <c r="K51" s="31"/>
      <c r="L51" s="30"/>
      <c r="M51" s="29"/>
      <c r="N51" s="29"/>
      <c r="O51" s="29"/>
      <c r="P51" s="29"/>
      <c r="Q51" s="29"/>
      <c r="R51" s="29"/>
      <c r="S51" s="28"/>
      <c r="T51" s="28"/>
      <c r="U51" s="28"/>
      <c r="V51" s="31"/>
      <c r="W51" s="31"/>
      <c r="X51" s="31"/>
      <c r="Y51" s="31"/>
      <c r="Z51" s="31"/>
      <c r="AA51" s="31"/>
      <c r="AB51" s="31"/>
      <c r="AC51" s="31"/>
    </row>
    <row r="52" spans="4:29" x14ac:dyDescent="0.25">
      <c r="D52" s="31"/>
      <c r="E52" s="31"/>
      <c r="F52" s="31"/>
      <c r="G52" s="31"/>
      <c r="H52" s="31"/>
      <c r="I52" s="31"/>
      <c r="J52" s="31"/>
      <c r="K52" s="31"/>
      <c r="L52" s="30"/>
      <c r="M52" s="29"/>
      <c r="N52" s="29"/>
      <c r="O52" s="29"/>
      <c r="P52" s="29"/>
      <c r="Q52" s="29"/>
      <c r="R52" s="29"/>
      <c r="S52" s="28"/>
      <c r="T52" s="28"/>
      <c r="U52" s="28"/>
      <c r="V52" s="31"/>
      <c r="W52" s="31"/>
      <c r="X52" s="31"/>
      <c r="Y52" s="31"/>
      <c r="Z52" s="31"/>
      <c r="AA52" s="31"/>
      <c r="AB52" s="31"/>
      <c r="AC52" s="31"/>
    </row>
    <row r="53" spans="4:29" x14ac:dyDescent="0.25">
      <c r="D53" s="31"/>
      <c r="E53" s="31"/>
      <c r="F53" s="31"/>
      <c r="G53" s="31"/>
      <c r="H53" s="31"/>
      <c r="I53" s="31"/>
      <c r="J53" s="31"/>
      <c r="K53" s="31"/>
      <c r="L53" s="30"/>
      <c r="M53" s="29"/>
      <c r="N53" s="29"/>
      <c r="O53" s="29"/>
      <c r="P53" s="29"/>
      <c r="Q53" s="29"/>
      <c r="R53" s="29"/>
      <c r="S53" s="28"/>
      <c r="T53" s="28"/>
      <c r="U53" s="28"/>
      <c r="V53" s="31"/>
      <c r="W53" s="31"/>
      <c r="X53" s="31"/>
      <c r="Y53" s="31"/>
      <c r="Z53" s="31"/>
      <c r="AA53" s="31"/>
      <c r="AB53" s="31"/>
      <c r="AC53" s="31"/>
    </row>
    <row r="54" spans="4:29" x14ac:dyDescent="0.25">
      <c r="D54" s="31"/>
      <c r="E54" s="31"/>
      <c r="F54" s="31"/>
      <c r="G54" s="31"/>
      <c r="H54" s="31"/>
      <c r="I54" s="31"/>
      <c r="J54" s="31"/>
      <c r="K54" s="31"/>
      <c r="L54" s="30"/>
      <c r="M54" s="29"/>
      <c r="N54" s="29"/>
      <c r="O54" s="29"/>
      <c r="P54" s="29"/>
      <c r="Q54" s="29"/>
      <c r="R54" s="29"/>
      <c r="S54" s="28"/>
      <c r="T54" s="28"/>
      <c r="U54" s="28"/>
      <c r="V54" s="31"/>
      <c r="W54" s="31"/>
      <c r="X54" s="31"/>
      <c r="Y54" s="31"/>
      <c r="Z54" s="31"/>
      <c r="AA54" s="31"/>
      <c r="AB54" s="31"/>
      <c r="AC54" s="31"/>
    </row>
    <row r="55" spans="4:29" x14ac:dyDescent="0.25">
      <c r="D55" s="31"/>
      <c r="E55" s="31"/>
      <c r="F55" s="31"/>
      <c r="G55" s="31"/>
      <c r="H55" s="31"/>
      <c r="I55" s="31"/>
      <c r="J55" s="31"/>
      <c r="K55" s="31"/>
      <c r="L55" s="30"/>
      <c r="M55" s="29"/>
      <c r="N55" s="29"/>
      <c r="O55" s="29"/>
      <c r="P55" s="29"/>
      <c r="Q55" s="29"/>
      <c r="R55" s="29"/>
      <c r="S55" s="28"/>
      <c r="T55" s="28"/>
      <c r="U55" s="28"/>
      <c r="V55" s="31"/>
      <c r="W55" s="31"/>
      <c r="X55" s="31"/>
      <c r="Y55" s="31"/>
      <c r="Z55" s="31"/>
      <c r="AA55" s="31"/>
      <c r="AB55" s="31"/>
      <c r="AC55" s="31"/>
    </row>
    <row r="56" spans="4:29" x14ac:dyDescent="0.25">
      <c r="D56" s="31"/>
      <c r="E56" s="31"/>
      <c r="F56" s="31"/>
      <c r="G56" s="31"/>
      <c r="H56" s="31"/>
      <c r="I56" s="31"/>
      <c r="J56" s="31"/>
      <c r="K56" s="31"/>
      <c r="L56" s="30"/>
      <c r="M56" s="29"/>
      <c r="N56" s="29"/>
      <c r="O56" s="29"/>
      <c r="P56" s="29"/>
      <c r="Q56" s="29"/>
      <c r="R56" s="29"/>
      <c r="S56" s="28"/>
      <c r="T56" s="28"/>
      <c r="U56" s="28"/>
      <c r="V56" s="31"/>
      <c r="W56" s="31"/>
      <c r="X56" s="31"/>
      <c r="Y56" s="31"/>
      <c r="Z56" s="31"/>
      <c r="AA56" s="31"/>
      <c r="AB56" s="31"/>
      <c r="AC56" s="31"/>
    </row>
    <row r="57" spans="4:29" x14ac:dyDescent="0.25">
      <c r="D57" s="31"/>
      <c r="E57" s="31"/>
      <c r="F57" s="31"/>
      <c r="G57" s="31"/>
      <c r="H57" s="31"/>
      <c r="I57" s="31"/>
      <c r="J57" s="31"/>
      <c r="K57" s="31"/>
      <c r="L57" s="30"/>
      <c r="M57" s="29"/>
      <c r="N57" s="29"/>
      <c r="O57" s="29"/>
      <c r="P57" s="29"/>
      <c r="Q57" s="29"/>
      <c r="R57" s="29"/>
      <c r="S57" s="28"/>
      <c r="T57" s="28"/>
      <c r="U57" s="28"/>
      <c r="V57" s="31"/>
      <c r="W57" s="31"/>
      <c r="X57" s="31"/>
      <c r="Y57" s="31"/>
      <c r="Z57" s="31"/>
      <c r="AA57" s="31"/>
      <c r="AB57" s="31"/>
      <c r="AC57" s="31"/>
    </row>
    <row r="58" spans="4:29" x14ac:dyDescent="0.25">
      <c r="D58" s="31"/>
      <c r="E58" s="31"/>
      <c r="F58" s="31"/>
      <c r="G58" s="31"/>
      <c r="H58" s="31"/>
      <c r="I58" s="31"/>
      <c r="J58" s="31"/>
      <c r="K58" s="31"/>
      <c r="L58" s="30"/>
      <c r="M58" s="29"/>
      <c r="N58" s="29"/>
      <c r="O58" s="29"/>
      <c r="P58" s="29"/>
      <c r="Q58" s="29"/>
      <c r="R58" s="29"/>
      <c r="S58" s="28"/>
      <c r="T58" s="28"/>
      <c r="U58" s="28"/>
      <c r="V58" s="31"/>
      <c r="W58" s="31"/>
      <c r="X58" s="31"/>
      <c r="Y58" s="31"/>
      <c r="Z58" s="31"/>
      <c r="AA58" s="31"/>
      <c r="AB58" s="31"/>
      <c r="AC58" s="31"/>
    </row>
    <row r="59" spans="4:29" x14ac:dyDescent="0.25">
      <c r="D59" s="31"/>
      <c r="E59" s="31"/>
      <c r="F59" s="31"/>
      <c r="G59" s="31"/>
      <c r="H59" s="31"/>
      <c r="I59" s="31"/>
      <c r="J59" s="31"/>
      <c r="K59" s="31"/>
      <c r="L59" s="30"/>
      <c r="M59" s="29"/>
      <c r="N59" s="29"/>
      <c r="O59" s="29"/>
      <c r="P59" s="29"/>
      <c r="Q59" s="29"/>
      <c r="R59" s="29"/>
      <c r="S59" s="28"/>
      <c r="T59" s="28"/>
      <c r="U59" s="28"/>
      <c r="V59" s="31"/>
      <c r="W59" s="31"/>
      <c r="X59" s="31"/>
      <c r="Y59" s="31"/>
      <c r="Z59" s="31"/>
      <c r="AA59" s="31"/>
      <c r="AB59" s="31"/>
      <c r="AC59" s="31"/>
    </row>
    <row r="60" spans="4:29" x14ac:dyDescent="0.25">
      <c r="D60" s="31"/>
      <c r="E60" s="31"/>
      <c r="F60" s="31"/>
      <c r="G60" s="31"/>
      <c r="H60" s="31"/>
      <c r="I60" s="31"/>
      <c r="J60" s="31"/>
      <c r="K60" s="31"/>
      <c r="L60" s="30"/>
      <c r="M60" s="29"/>
      <c r="N60" s="29"/>
      <c r="O60" s="29"/>
      <c r="P60" s="29"/>
      <c r="Q60" s="29"/>
      <c r="R60" s="29"/>
      <c r="S60" s="28"/>
      <c r="T60" s="28"/>
      <c r="U60" s="28"/>
      <c r="V60" s="31"/>
      <c r="W60" s="31"/>
      <c r="X60" s="31"/>
      <c r="Y60" s="31"/>
      <c r="Z60" s="31"/>
      <c r="AA60" s="31"/>
      <c r="AB60" s="31"/>
      <c r="AC60" s="31"/>
    </row>
    <row r="61" spans="4:29" x14ac:dyDescent="0.25">
      <c r="D61" s="31"/>
      <c r="E61" s="31"/>
      <c r="F61" s="31"/>
      <c r="G61" s="31"/>
      <c r="H61" s="31"/>
      <c r="I61" s="31"/>
      <c r="J61" s="31"/>
      <c r="K61" s="31"/>
      <c r="L61" s="30"/>
      <c r="M61" s="29"/>
      <c r="N61" s="29"/>
      <c r="O61" s="29"/>
      <c r="P61" s="29"/>
      <c r="Q61" s="29"/>
      <c r="R61" s="29"/>
      <c r="S61" s="28"/>
      <c r="T61" s="28"/>
      <c r="U61" s="28"/>
      <c r="V61" s="31"/>
      <c r="W61" s="31"/>
      <c r="X61" s="31"/>
      <c r="Y61" s="31"/>
      <c r="Z61" s="31"/>
      <c r="AA61" s="31"/>
      <c r="AB61" s="31"/>
      <c r="AC61" s="31"/>
    </row>
    <row r="62" spans="4:29" x14ac:dyDescent="0.25">
      <c r="D62" s="31"/>
      <c r="E62" s="31"/>
      <c r="F62" s="31"/>
      <c r="G62" s="31"/>
      <c r="H62" s="31"/>
      <c r="I62" s="31"/>
      <c r="J62" s="31"/>
      <c r="K62" s="31"/>
      <c r="L62" s="30"/>
      <c r="M62" s="29"/>
      <c r="N62" s="29"/>
      <c r="O62" s="29"/>
      <c r="P62" s="29"/>
      <c r="Q62" s="29"/>
      <c r="R62" s="29"/>
      <c r="S62" s="28"/>
      <c r="T62" s="28"/>
      <c r="U62" s="28"/>
      <c r="V62" s="31"/>
      <c r="W62" s="31"/>
      <c r="X62" s="31"/>
      <c r="Y62" s="31"/>
      <c r="Z62" s="31"/>
      <c r="AA62" s="31"/>
      <c r="AB62" s="31"/>
      <c r="AC62" s="31"/>
    </row>
    <row r="63" spans="4:29" x14ac:dyDescent="0.25">
      <c r="D63" s="31"/>
      <c r="E63" s="31"/>
      <c r="F63" s="31"/>
      <c r="G63" s="31"/>
      <c r="H63" s="31"/>
      <c r="I63" s="31"/>
      <c r="J63" s="31"/>
      <c r="K63" s="31"/>
      <c r="L63" s="30"/>
      <c r="M63" s="29"/>
      <c r="N63" s="29"/>
      <c r="O63" s="29"/>
      <c r="P63" s="29"/>
      <c r="Q63" s="29"/>
      <c r="R63" s="29"/>
      <c r="S63" s="28"/>
      <c r="T63" s="28"/>
      <c r="U63" s="28"/>
      <c r="V63" s="31"/>
      <c r="W63" s="31"/>
      <c r="X63" s="31"/>
      <c r="Y63" s="31"/>
      <c r="Z63" s="31"/>
      <c r="AA63" s="31"/>
      <c r="AB63" s="31"/>
      <c r="AC63" s="31"/>
    </row>
    <row r="64" spans="4:29" x14ac:dyDescent="0.25">
      <c r="D64" s="31"/>
      <c r="E64" s="31"/>
      <c r="F64" s="31"/>
      <c r="G64" s="31"/>
      <c r="H64" s="31"/>
      <c r="I64" s="31"/>
      <c r="J64" s="31"/>
      <c r="K64" s="31"/>
      <c r="L64" s="30"/>
      <c r="M64" s="29"/>
      <c r="N64" s="29"/>
      <c r="O64" s="29"/>
      <c r="P64" s="29"/>
      <c r="Q64" s="29"/>
      <c r="R64" s="29"/>
      <c r="S64" s="28"/>
      <c r="T64" s="28"/>
      <c r="U64" s="28"/>
      <c r="V64" s="31"/>
      <c r="W64" s="31"/>
      <c r="X64" s="31"/>
      <c r="Y64" s="31"/>
      <c r="Z64" s="31"/>
      <c r="AA64" s="31"/>
      <c r="AB64" s="31"/>
      <c r="AC64" s="31"/>
    </row>
    <row r="65" spans="4:29" x14ac:dyDescent="0.25">
      <c r="D65" s="31"/>
      <c r="E65" s="31"/>
      <c r="F65" s="31"/>
      <c r="G65" s="31"/>
      <c r="H65" s="31"/>
      <c r="I65" s="31"/>
      <c r="J65" s="31"/>
      <c r="K65" s="31"/>
      <c r="L65" s="30"/>
      <c r="M65" s="29"/>
      <c r="N65" s="29"/>
      <c r="O65" s="29"/>
      <c r="P65" s="29"/>
      <c r="Q65" s="29"/>
      <c r="R65" s="29"/>
      <c r="S65" s="28"/>
      <c r="T65" s="28"/>
      <c r="U65" s="28"/>
      <c r="V65" s="31"/>
      <c r="W65" s="31"/>
      <c r="X65" s="31"/>
      <c r="Y65" s="31"/>
      <c r="Z65" s="31"/>
      <c r="AA65" s="31"/>
      <c r="AB65" s="31"/>
      <c r="AC65" s="31"/>
    </row>
    <row r="66" spans="4:29" x14ac:dyDescent="0.25">
      <c r="D66" s="31"/>
      <c r="E66" s="31"/>
      <c r="F66" s="31"/>
      <c r="G66" s="31"/>
      <c r="H66" s="31"/>
      <c r="I66" s="31"/>
      <c r="J66" s="31"/>
      <c r="K66" s="31"/>
      <c r="L66" s="30"/>
      <c r="M66" s="29"/>
      <c r="N66" s="29"/>
      <c r="O66" s="29"/>
      <c r="P66" s="29"/>
      <c r="Q66" s="29"/>
      <c r="R66" s="29"/>
      <c r="S66" s="28"/>
      <c r="T66" s="28"/>
      <c r="U66" s="28"/>
      <c r="V66" s="31"/>
      <c r="W66" s="31"/>
      <c r="X66" s="31"/>
      <c r="Y66" s="31"/>
      <c r="Z66" s="31"/>
      <c r="AA66" s="31"/>
      <c r="AB66" s="31"/>
      <c r="AC66" s="31"/>
    </row>
    <row r="67" spans="4:29" x14ac:dyDescent="0.25">
      <c r="D67" s="31"/>
      <c r="E67" s="31"/>
      <c r="F67" s="31"/>
      <c r="G67" s="31"/>
      <c r="H67" s="31"/>
      <c r="I67" s="31"/>
      <c r="J67" s="31"/>
      <c r="K67" s="31"/>
      <c r="L67" s="30"/>
      <c r="M67" s="29"/>
      <c r="N67" s="29"/>
      <c r="O67" s="29"/>
      <c r="P67" s="29"/>
      <c r="Q67" s="29"/>
      <c r="R67" s="29"/>
      <c r="S67" s="28"/>
      <c r="T67" s="28"/>
      <c r="U67" s="28"/>
      <c r="V67" s="31"/>
      <c r="W67" s="31"/>
      <c r="X67" s="31"/>
      <c r="Y67" s="31"/>
      <c r="Z67" s="31"/>
      <c r="AA67" s="31"/>
      <c r="AB67" s="31"/>
      <c r="AC67" s="31"/>
    </row>
    <row r="68" spans="4:29" x14ac:dyDescent="0.25">
      <c r="D68" s="31"/>
      <c r="E68" s="31"/>
      <c r="F68" s="31"/>
      <c r="G68" s="31"/>
      <c r="H68" s="31"/>
      <c r="I68" s="31"/>
      <c r="J68" s="31"/>
      <c r="K68" s="31"/>
      <c r="L68" s="30"/>
      <c r="M68" s="29"/>
      <c r="N68" s="29"/>
      <c r="O68" s="29"/>
      <c r="P68" s="29"/>
      <c r="Q68" s="29"/>
      <c r="R68" s="29"/>
      <c r="S68" s="28"/>
      <c r="T68" s="28"/>
      <c r="U68" s="28"/>
      <c r="V68" s="31"/>
      <c r="W68" s="31"/>
      <c r="X68" s="31"/>
      <c r="Y68" s="31"/>
      <c r="Z68" s="31"/>
      <c r="AA68" s="31"/>
      <c r="AB68" s="31"/>
      <c r="AC68" s="31"/>
    </row>
    <row r="69" spans="4:29" x14ac:dyDescent="0.25">
      <c r="D69" s="31"/>
      <c r="E69" s="31"/>
      <c r="F69" s="31"/>
      <c r="G69" s="31"/>
      <c r="H69" s="31"/>
      <c r="I69" s="31"/>
      <c r="J69" s="31"/>
      <c r="K69" s="31"/>
      <c r="L69" s="30"/>
      <c r="M69" s="29"/>
      <c r="N69" s="29"/>
      <c r="O69" s="29"/>
      <c r="P69" s="29"/>
      <c r="Q69" s="29"/>
      <c r="R69" s="29"/>
      <c r="S69" s="28"/>
      <c r="T69" s="28"/>
      <c r="U69" s="28"/>
      <c r="V69" s="31"/>
      <c r="W69" s="31"/>
      <c r="X69" s="31"/>
      <c r="Y69" s="31"/>
      <c r="Z69" s="31"/>
      <c r="AA69" s="31"/>
      <c r="AB69" s="31"/>
      <c r="AC69" s="31"/>
    </row>
    <row r="70" spans="4:29" x14ac:dyDescent="0.25">
      <c r="D70" s="31"/>
      <c r="E70" s="31"/>
      <c r="F70" s="31"/>
      <c r="G70" s="31"/>
      <c r="H70" s="31"/>
      <c r="I70" s="31"/>
      <c r="J70" s="31"/>
      <c r="K70" s="31"/>
      <c r="L70" s="30"/>
      <c r="M70" s="29"/>
      <c r="N70" s="29"/>
      <c r="O70" s="29"/>
      <c r="P70" s="29"/>
      <c r="Q70" s="29"/>
      <c r="R70" s="29"/>
      <c r="S70" s="28"/>
      <c r="T70" s="28"/>
      <c r="U70" s="28"/>
      <c r="V70" s="31"/>
      <c r="W70" s="31"/>
      <c r="X70" s="31"/>
      <c r="Y70" s="31"/>
      <c r="Z70" s="31"/>
      <c r="AA70" s="31"/>
      <c r="AB70" s="31"/>
      <c r="AC70" s="31"/>
    </row>
    <row r="71" spans="4:29" x14ac:dyDescent="0.25">
      <c r="D71" s="31"/>
      <c r="E71" s="31"/>
      <c r="F71" s="31"/>
      <c r="G71" s="31"/>
      <c r="H71" s="31"/>
      <c r="I71" s="31"/>
      <c r="J71" s="31"/>
      <c r="K71" s="31"/>
      <c r="L71" s="30"/>
      <c r="M71" s="29"/>
      <c r="N71" s="29"/>
      <c r="O71" s="29"/>
      <c r="P71" s="29"/>
      <c r="Q71" s="29"/>
      <c r="R71" s="29"/>
      <c r="S71" s="28"/>
      <c r="T71" s="28"/>
      <c r="U71" s="28"/>
      <c r="V71" s="31"/>
      <c r="W71" s="31"/>
      <c r="X71" s="31"/>
      <c r="Y71" s="31"/>
      <c r="Z71" s="31"/>
      <c r="AA71" s="31"/>
      <c r="AB71" s="31"/>
      <c r="AC71" s="31"/>
    </row>
    <row r="72" spans="4:29" x14ac:dyDescent="0.25">
      <c r="D72" s="31"/>
      <c r="E72" s="31"/>
      <c r="F72" s="31"/>
      <c r="G72" s="31"/>
      <c r="H72" s="31"/>
      <c r="I72" s="31"/>
      <c r="J72" s="31"/>
      <c r="K72" s="31"/>
      <c r="L72" s="30"/>
      <c r="M72" s="29"/>
      <c r="N72" s="29"/>
      <c r="O72" s="29"/>
      <c r="P72" s="29"/>
      <c r="Q72" s="29"/>
      <c r="R72" s="29"/>
      <c r="S72" s="28"/>
      <c r="T72" s="28"/>
      <c r="U72" s="28"/>
      <c r="V72" s="31"/>
      <c r="W72" s="31"/>
      <c r="X72" s="31"/>
      <c r="Y72" s="31"/>
      <c r="Z72" s="31"/>
      <c r="AA72" s="31"/>
      <c r="AB72" s="31"/>
      <c r="AC72" s="31"/>
    </row>
    <row r="73" spans="4:29" x14ac:dyDescent="0.25">
      <c r="D73" s="31"/>
      <c r="E73" s="31"/>
      <c r="F73" s="31"/>
      <c r="G73" s="31"/>
      <c r="H73" s="31"/>
      <c r="I73" s="31"/>
      <c r="J73" s="31"/>
      <c r="K73" s="31"/>
      <c r="L73" s="30"/>
      <c r="M73" s="29"/>
      <c r="N73" s="29"/>
      <c r="O73" s="29"/>
      <c r="P73" s="29"/>
      <c r="Q73" s="29"/>
      <c r="R73" s="29"/>
      <c r="S73" s="28"/>
      <c r="T73" s="28"/>
      <c r="U73" s="28"/>
      <c r="V73" s="31"/>
      <c r="W73" s="31"/>
      <c r="X73" s="31"/>
      <c r="Y73" s="31"/>
      <c r="Z73" s="31"/>
      <c r="AA73" s="31"/>
      <c r="AB73" s="31"/>
      <c r="AC73" s="31"/>
    </row>
    <row r="74" spans="4:29" x14ac:dyDescent="0.25">
      <c r="D74" s="31"/>
      <c r="E74" s="31"/>
      <c r="F74" s="31"/>
      <c r="G74" s="31"/>
      <c r="H74" s="31"/>
      <c r="I74" s="31"/>
      <c r="J74" s="31"/>
      <c r="K74" s="31"/>
      <c r="L74" s="30"/>
      <c r="M74" s="29"/>
      <c r="N74" s="29"/>
      <c r="O74" s="29"/>
      <c r="P74" s="29"/>
      <c r="Q74" s="29"/>
      <c r="R74" s="29"/>
      <c r="S74" s="28"/>
      <c r="T74" s="28"/>
      <c r="U74" s="28"/>
      <c r="V74" s="31"/>
      <c r="W74" s="31"/>
      <c r="X74" s="31"/>
      <c r="Y74" s="31"/>
      <c r="Z74" s="31"/>
      <c r="AA74" s="31"/>
      <c r="AB74" s="31"/>
      <c r="AC74" s="31"/>
    </row>
    <row r="75" spans="4:29" x14ac:dyDescent="0.25">
      <c r="D75" s="31"/>
      <c r="E75" s="31"/>
      <c r="F75" s="31"/>
      <c r="G75" s="31"/>
      <c r="H75" s="31"/>
      <c r="I75" s="31"/>
      <c r="J75" s="31"/>
      <c r="K75" s="31"/>
      <c r="L75" s="29"/>
      <c r="M75" s="29"/>
      <c r="N75" s="29"/>
      <c r="O75" s="29"/>
      <c r="P75" s="29"/>
      <c r="Q75" s="29"/>
      <c r="R75" s="29"/>
      <c r="S75" s="28"/>
      <c r="T75" s="28"/>
      <c r="U75" s="28"/>
      <c r="V75" s="31"/>
      <c r="W75" s="31"/>
      <c r="X75" s="31"/>
      <c r="Y75" s="31"/>
      <c r="Z75" s="31"/>
      <c r="AA75" s="31"/>
      <c r="AB75" s="31"/>
      <c r="AC75" s="31"/>
    </row>
    <row r="76" spans="4:29" x14ac:dyDescent="0.25">
      <c r="D76" s="31"/>
      <c r="E76" s="31"/>
      <c r="F76" s="31"/>
      <c r="G76" s="31"/>
      <c r="H76" s="31"/>
      <c r="I76" s="31"/>
      <c r="J76" s="31"/>
      <c r="K76" s="31"/>
      <c r="L76" s="29"/>
      <c r="M76" s="29"/>
      <c r="N76" s="29"/>
      <c r="O76" s="29"/>
      <c r="P76" s="29"/>
      <c r="Q76" s="29"/>
      <c r="R76" s="29"/>
      <c r="S76" s="28"/>
      <c r="T76" s="28"/>
      <c r="U76" s="28"/>
      <c r="V76" s="31"/>
      <c r="W76" s="31"/>
      <c r="X76" s="31"/>
      <c r="Y76" s="31"/>
      <c r="Z76" s="31"/>
      <c r="AA76" s="31"/>
      <c r="AB76" s="31"/>
      <c r="AC76" s="31"/>
    </row>
    <row r="77" spans="4:29" x14ac:dyDescent="0.25">
      <c r="D77" s="31"/>
      <c r="E77" s="31"/>
      <c r="F77" s="31"/>
      <c r="G77" s="31"/>
      <c r="H77" s="31"/>
      <c r="I77" s="31"/>
      <c r="J77" s="31"/>
      <c r="K77" s="31"/>
      <c r="L77" s="28"/>
      <c r="M77" s="29"/>
      <c r="N77" s="28"/>
      <c r="O77" s="29"/>
      <c r="P77" s="28"/>
      <c r="Q77" s="28"/>
      <c r="R77" s="28"/>
      <c r="S77" s="28"/>
      <c r="T77" s="28"/>
      <c r="U77" s="28"/>
      <c r="V77" s="31"/>
      <c r="W77" s="31"/>
      <c r="X77" s="31"/>
      <c r="Y77" s="31"/>
      <c r="Z77" s="31"/>
      <c r="AA77" s="31"/>
      <c r="AB77" s="31"/>
      <c r="AC77" s="31"/>
    </row>
    <row r="78" spans="4:29" x14ac:dyDescent="0.25">
      <c r="D78" s="31"/>
      <c r="E78" s="31"/>
      <c r="F78" s="31"/>
      <c r="G78" s="31"/>
      <c r="H78" s="31"/>
      <c r="I78" s="31"/>
      <c r="J78" s="31"/>
      <c r="K78" s="31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31"/>
      <c r="W78" s="31"/>
      <c r="X78" s="31"/>
      <c r="Y78" s="31"/>
      <c r="Z78" s="31"/>
      <c r="AA78" s="31"/>
      <c r="AB78" s="31"/>
      <c r="AC78" s="31"/>
    </row>
    <row r="79" spans="4:29" x14ac:dyDescent="0.25">
      <c r="E79" s="24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4:29" x14ac:dyDescent="0.25">
      <c r="E80" s="24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5:23" x14ac:dyDescent="0.25">
      <c r="E81" s="24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5:23" x14ac:dyDescent="0.25">
      <c r="E82" s="24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5:23" x14ac:dyDescent="0.25">
      <c r="E83" s="24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5:23" x14ac:dyDescent="0.25">
      <c r="E84" s="24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5:23" x14ac:dyDescent="0.25">
      <c r="E85" s="24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5:23" x14ac:dyDescent="0.25">
      <c r="E86" s="24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</sheetData>
  <mergeCells count="18">
    <mergeCell ref="L4:P4"/>
    <mergeCell ref="AA4:AA5"/>
    <mergeCell ref="Y4:Y5"/>
    <mergeCell ref="Z4:Z5"/>
    <mergeCell ref="B38:C38"/>
    <mergeCell ref="Q4:Q5"/>
    <mergeCell ref="R4:R5"/>
    <mergeCell ref="S4:S5"/>
    <mergeCell ref="T4:X4"/>
    <mergeCell ref="B3:B5"/>
    <mergeCell ref="C3:C5"/>
    <mergeCell ref="D3:K3"/>
    <mergeCell ref="L3:S3"/>
    <mergeCell ref="T3:AA3"/>
    <mergeCell ref="D4:H4"/>
    <mergeCell ref="I4:I5"/>
    <mergeCell ref="J4:J5"/>
    <mergeCell ref="K4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colBreaks count="2" manualBreakCount="2">
    <brk id="11" max="38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dot. zatrudnienia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Szczegółowe dane dot. zatrudnienia w podziale na status zatrudnienia. płeć oraz rodzaj służby dla każdej jednostki Policji w 2024 r.</dc:title>
  <dc:creator/>
  <cp:lastModifiedBy>MK</cp:lastModifiedBy>
  <cp:lastPrinted>2025-02-05T10:00:28Z</cp:lastPrinted>
  <dcterms:created xsi:type="dcterms:W3CDTF">2023-05-22T13:56:23Z</dcterms:created>
  <dcterms:modified xsi:type="dcterms:W3CDTF">2025-05-26T10:21:00Z</dcterms:modified>
</cp:coreProperties>
</file>